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<sst xmlns="http://schemas.openxmlformats.org/spreadsheetml/2006/main" count="1733" uniqueCount="350">
  <si>
    <t>DJEČJI VRTIĆ OMIŠ</t>
  </si>
  <si>
    <t xml:space="preserve">          OMIŠ</t>
  </si>
  <si>
    <t>Naziv artikla</t>
  </si>
  <si>
    <t>količina</t>
  </si>
  <si>
    <t>Način</t>
  </si>
  <si>
    <t>nabave</t>
  </si>
  <si>
    <t>Dinamika</t>
  </si>
  <si>
    <t>Red.</t>
  </si>
  <si>
    <t>br.</t>
  </si>
  <si>
    <t>Vrsta</t>
  </si>
  <si>
    <t>pakiranja</t>
  </si>
  <si>
    <t>Jedinica</t>
  </si>
  <si>
    <t>mjere</t>
  </si>
  <si>
    <t>Planirana</t>
  </si>
  <si>
    <t>Jedinična</t>
  </si>
  <si>
    <t>Pozicija / račun /</t>
  </si>
  <si>
    <t>5. Rashodi za materijal i energiju</t>
  </si>
  <si>
    <t xml:space="preserve">    5.7. Materijal i sirovine</t>
  </si>
  <si>
    <t xml:space="preserve">          - utrošeni materijal za pripremu hrane djeci</t>
  </si>
  <si>
    <t xml:space="preserve">    5.7.1. Krušni proizvodi - oznaka CPV  15811000-6</t>
  </si>
  <si>
    <t>cijena bez</t>
  </si>
  <si>
    <t>PDV-a</t>
  </si>
  <si>
    <t xml:space="preserve">Ukupno </t>
  </si>
  <si>
    <t>Izvori sredstava</t>
  </si>
  <si>
    <t>u Financijskom</t>
  </si>
  <si>
    <t>planu Vrtića</t>
  </si>
  <si>
    <t>1.</t>
  </si>
  <si>
    <t>kruh polubijeli</t>
  </si>
  <si>
    <t>kom</t>
  </si>
  <si>
    <t>2.</t>
  </si>
  <si>
    <t>3.</t>
  </si>
  <si>
    <t>4.</t>
  </si>
  <si>
    <t>5.</t>
  </si>
  <si>
    <t>kiflić slatki</t>
  </si>
  <si>
    <t>6.</t>
  </si>
  <si>
    <t>7.</t>
  </si>
  <si>
    <t>8.</t>
  </si>
  <si>
    <t>9.</t>
  </si>
  <si>
    <t>10.</t>
  </si>
  <si>
    <t>11.</t>
  </si>
  <si>
    <t>sirnica</t>
  </si>
  <si>
    <t>12.</t>
  </si>
  <si>
    <t>Ukupno</t>
  </si>
  <si>
    <t xml:space="preserve">Način </t>
  </si>
  <si>
    <t>napolitanke 1/1</t>
  </si>
  <si>
    <t>kut.</t>
  </si>
  <si>
    <t>petit buere keksi</t>
  </si>
  <si>
    <t xml:space="preserve">Red. </t>
  </si>
  <si>
    <t>obično brašno</t>
  </si>
  <si>
    <t>kg</t>
  </si>
  <si>
    <t>izravno ugova.</t>
  </si>
  <si>
    <t>kontinuirano</t>
  </si>
  <si>
    <t>Ukupno:</t>
  </si>
  <si>
    <t xml:space="preserve">Vrsta </t>
  </si>
  <si>
    <t>kukuruzne pahuljice</t>
  </si>
  <si>
    <t xml:space="preserve"> / cornflakes /</t>
  </si>
  <si>
    <t>pura 1/1</t>
  </si>
  <si>
    <t>griz</t>
  </si>
  <si>
    <t xml:space="preserve">Jedinica </t>
  </si>
  <si>
    <t xml:space="preserve">tjestenina s jajima za </t>
  </si>
  <si>
    <t>juhu 500 g</t>
  </si>
  <si>
    <t>umake 500 g</t>
  </si>
  <si>
    <t>Ukupno 1 - 5:</t>
  </si>
  <si>
    <t xml:space="preserve">Jedinična </t>
  </si>
  <si>
    <t>selen i peršin</t>
  </si>
  <si>
    <t>mrkva</t>
  </si>
  <si>
    <t>kupus</t>
  </si>
  <si>
    <t>luk</t>
  </si>
  <si>
    <t>kapula</t>
  </si>
  <si>
    <t>zelena salata</t>
  </si>
  <si>
    <t>tikvice</t>
  </si>
  <si>
    <t>krastavci</t>
  </si>
  <si>
    <t>rajčice</t>
  </si>
  <si>
    <t>krumpir</t>
  </si>
  <si>
    <t>vreće</t>
  </si>
  <si>
    <t>staklenka</t>
  </si>
  <si>
    <t>limenka</t>
  </si>
  <si>
    <t>pire od rajčica -</t>
  </si>
  <si>
    <t>kiseli kupus</t>
  </si>
  <si>
    <t>naranče</t>
  </si>
  <si>
    <t>jabuke</t>
  </si>
  <si>
    <t>banane</t>
  </si>
  <si>
    <t>mandarine</t>
  </si>
  <si>
    <t>limun</t>
  </si>
  <si>
    <t>kruške</t>
  </si>
  <si>
    <t>grožđe</t>
  </si>
  <si>
    <t>kivi</t>
  </si>
  <si>
    <t>breskve</t>
  </si>
  <si>
    <t>jagode</t>
  </si>
  <si>
    <t>nektarine</t>
  </si>
  <si>
    <t>Red</t>
  </si>
  <si>
    <t>miješana marmelada</t>
  </si>
  <si>
    <t>džem od šljiva</t>
  </si>
  <si>
    <t>UHT mlijeko</t>
  </si>
  <si>
    <t>l</t>
  </si>
  <si>
    <t>Ukupno 1 - 2:</t>
  </si>
  <si>
    <t>Ukupno 1 - 3:</t>
  </si>
  <si>
    <t>kesice</t>
  </si>
  <si>
    <t xml:space="preserve">izravno ugova. </t>
  </si>
  <si>
    <t>pvc kut.</t>
  </si>
  <si>
    <t>izravno.ugova.</t>
  </si>
  <si>
    <t>kanta</t>
  </si>
  <si>
    <t>kraš ekspres</t>
  </si>
  <si>
    <t>puding gotovi</t>
  </si>
  <si>
    <t>Ukupno 1 - 4:</t>
  </si>
  <si>
    <t>piletina - file / prsa /</t>
  </si>
  <si>
    <t>pile gril - podložak</t>
  </si>
  <si>
    <t>leća</t>
  </si>
  <si>
    <t>riža</t>
  </si>
  <si>
    <t>ječam / orzo /</t>
  </si>
  <si>
    <t>suhi grah</t>
  </si>
  <si>
    <t>slanina / panceta /</t>
  </si>
  <si>
    <t xml:space="preserve">količina       </t>
  </si>
  <si>
    <t xml:space="preserve">nabave </t>
  </si>
  <si>
    <t>biljno ulje</t>
  </si>
  <si>
    <t>maslinovo ulje</t>
  </si>
  <si>
    <t>pvc boce</t>
  </si>
  <si>
    <t>limenke</t>
  </si>
  <si>
    <t>panirani riblji štapići</t>
  </si>
  <si>
    <t>šećer</t>
  </si>
  <si>
    <t>šećer u prahu</t>
  </si>
  <si>
    <t>kesica</t>
  </si>
  <si>
    <t xml:space="preserve">vanili šećer </t>
  </si>
  <si>
    <t>prirodni med - cvjetni</t>
  </si>
  <si>
    <t>kvasac suhi</t>
  </si>
  <si>
    <t>prašak za pecivo</t>
  </si>
  <si>
    <t>planu Vrtiću</t>
  </si>
  <si>
    <t>čokoladno mlijeko</t>
  </si>
  <si>
    <t>jaja - klasa A</t>
  </si>
  <si>
    <t>čaj u vrećicama</t>
  </si>
  <si>
    <t>kavovina knaip</t>
  </si>
  <si>
    <t>Vrsta artikla</t>
  </si>
  <si>
    <t>pvc boca</t>
  </si>
  <si>
    <t>jabučni ocat</t>
  </si>
  <si>
    <t>boca</t>
  </si>
  <si>
    <t>sol morska / jodirana /</t>
  </si>
  <si>
    <t>al.vrećica</t>
  </si>
  <si>
    <t xml:space="preserve">miješani začini </t>
  </si>
  <si>
    <t xml:space="preserve"> / vegeta /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</si>
  <si>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</si>
  <si>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</si>
  <si>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</t>
  </si>
  <si>
    <t>Urbroj: 2155-17-09-1</t>
  </si>
  <si>
    <t>Klasa: 601-02/09-01/318</t>
  </si>
  <si>
    <t>Omiš, 09.lipnja 2009.godine</t>
  </si>
  <si>
    <t>U skladu sa odredbama Zakona o javnoj nabavi / "Narodne novine", broj: 110/07. I 125/08. /, Upravno vijeće</t>
  </si>
  <si>
    <t>DJEČJEG VRTIĆA OMIŠ, na III. Sjednici održanoj dana 09.lipnja 2009.godine, donijelo je</t>
  </si>
  <si>
    <t xml:space="preserve">                                            </t>
  </si>
  <si>
    <t xml:space="preserve">                         Plana nabave roba i usluga za razdoblje od 01.siječnja do 31.prosinca 2009.godine</t>
  </si>
  <si>
    <t xml:space="preserve">Postojeći sadržaj točke 11.stavka 1. Plana nabave roba i usluga za razdoblje od 01.siječnja do 31.prosinca </t>
  </si>
  <si>
    <t>2009.godine se briše.</t>
  </si>
  <si>
    <t>Novi sadržaj točke 11.stavka 1. Plana nabave roba i usluga za razdoblje od 01.siječnja do 31.prosinca</t>
  </si>
  <si>
    <t>glasi:</t>
  </si>
  <si>
    <t xml:space="preserve">CPV </t>
  </si>
  <si>
    <t>oznaka</t>
  </si>
  <si>
    <t>predmeta</t>
  </si>
  <si>
    <t xml:space="preserve">Opis </t>
  </si>
  <si>
    <t>Procijenja</t>
  </si>
  <si>
    <t>vrijednost</t>
  </si>
  <si>
    <t>bez PDV-a</t>
  </si>
  <si>
    <t>sredstva</t>
  </si>
  <si>
    <t>objave</t>
  </si>
  <si>
    <t>Izvori</t>
  </si>
  <si>
    <t>sredstava</t>
  </si>
  <si>
    <t>pozicija</t>
  </si>
  <si>
    <t xml:space="preserve"> / račun /</t>
  </si>
  <si>
    <t>u Proračunu</t>
  </si>
  <si>
    <t>sa PDV-om</t>
  </si>
  <si>
    <t>građevinsko-</t>
  </si>
  <si>
    <t>zanatski radovi</t>
  </si>
  <si>
    <t>izravno</t>
  </si>
  <si>
    <t>ugovaranje</t>
  </si>
  <si>
    <t>MV</t>
  </si>
  <si>
    <t>R0280</t>
  </si>
  <si>
    <t>jednokratno</t>
  </si>
  <si>
    <t xml:space="preserve"> / prema</t>
  </si>
  <si>
    <t>troškovniku /</t>
  </si>
  <si>
    <t>postavljanje</t>
  </si>
  <si>
    <t>vodovodnih</t>
  </si>
  <si>
    <t>instalacija</t>
  </si>
  <si>
    <t xml:space="preserve">izravno </t>
  </si>
  <si>
    <t xml:space="preserve">ostali </t>
  </si>
  <si>
    <t>elektroinstalacijski</t>
  </si>
  <si>
    <t>radovi</t>
  </si>
  <si>
    <t xml:space="preserve"> Članak 2.</t>
  </si>
  <si>
    <t xml:space="preserve"> Članak 3.</t>
  </si>
  <si>
    <t xml:space="preserve">Ova Odluka sačinjena je u 4 / četiri / istovjetna primjerka od kojih se jedan dostavlja računovodstvu-ovdje, </t>
  </si>
  <si>
    <t>jedan se prilaže uz zapisnik Upravnog vijeća, jedan se prilaže uz Plan nabave roba i usluga za razdoblje od</t>
  </si>
  <si>
    <t>01.siječnja do 31.prosinca 2009.godine, a jedan ostaje u arhivi-ovdje.</t>
  </si>
  <si>
    <t xml:space="preserve">                O  D  L  U  K  U</t>
  </si>
  <si>
    <t xml:space="preserve">                   o izmjenama i dopunama</t>
  </si>
  <si>
    <t xml:space="preserve">       / Smiljana Kalajžić /</t>
  </si>
  <si>
    <t xml:space="preserve">    ________________________</t>
  </si>
  <si>
    <t xml:space="preserve">                                                                                                                        Predsjednica Upravnog vijeća:</t>
  </si>
  <si>
    <t xml:space="preserve">                                                                                        Članak 1.</t>
  </si>
  <si>
    <t>keksi piškote</t>
  </si>
  <si>
    <t>čokolino 1/1</t>
  </si>
  <si>
    <t xml:space="preserve">prašak za puding </t>
  </si>
  <si>
    <t>maslac 250 g</t>
  </si>
  <si>
    <t>linolada 2,5 kg</t>
  </si>
  <si>
    <t>piletina - file zabatak</t>
  </si>
  <si>
    <t>puretina - file / prsa /</t>
  </si>
  <si>
    <t>pileća salama 500 g</t>
  </si>
  <si>
    <t>njoke / 500 g /</t>
  </si>
  <si>
    <t>sirni namaz / 200 g /</t>
  </si>
  <si>
    <t xml:space="preserve">lignja patagonica </t>
  </si>
  <si>
    <t>cimet</t>
  </si>
  <si>
    <t>aroma rum 15 ml</t>
  </si>
  <si>
    <t>prezla</t>
  </si>
  <si>
    <t>životinjske masti 5/1</t>
  </si>
  <si>
    <t>puter štangica</t>
  </si>
  <si>
    <t xml:space="preserve">   5.7.2. Peciva i kolači - 15812000-3</t>
  </si>
  <si>
    <t xml:space="preserve">    5.7.4. Brašno od žitarica ili povrća i srodni proizvodi - oznaka CPV 15612000-1</t>
  </si>
  <si>
    <t xml:space="preserve">    5.7.5. Proizvodi od zrna žitarica - oznaka CPV 15613000-8</t>
  </si>
  <si>
    <t xml:space="preserve">    5.7.6. Brašnasti proizvodi - oznaka CVP 15851000-8</t>
  </si>
  <si>
    <t xml:space="preserve">    5.7.26. Životinjska ili biljna ulja - oznaka CPV 15411000-2 </t>
  </si>
  <si>
    <t xml:space="preserve">    5.7.27. Zamrznuti riblji proizvodi - oznaka CPV 15229000-9</t>
  </si>
  <si>
    <t>vrhnje za kuhanje</t>
  </si>
  <si>
    <t>pureća salama /500g /</t>
  </si>
  <si>
    <t xml:space="preserve">    5.7.31. Šećer - oznaka CPV 15831000-2</t>
  </si>
  <si>
    <t xml:space="preserve">    5.7.33. Kvasac - oznaka CPV 15898000-9</t>
  </si>
  <si>
    <t xml:space="preserve">    5.7.34. Prašak za pecivo - 15899000-6</t>
  </si>
  <si>
    <t xml:space="preserve">    5.7.35. Bezalkoholni osvježavajući napici - 15982000-5</t>
  </si>
  <si>
    <t>Ukupno 1-5:</t>
  </si>
  <si>
    <t>Ukupna</t>
  </si>
  <si>
    <t xml:space="preserve">    5.7.10. Prerađano povrće - oznaka CPV 15331000-7</t>
  </si>
  <si>
    <t>Ukupno 1 - 6:</t>
  </si>
  <si>
    <t>klementine</t>
  </si>
  <si>
    <t xml:space="preserve">    5.7.12. Prerađeno voće i orašasti plodovi - oznaka CPV 15332000-4</t>
  </si>
  <si>
    <t xml:space="preserve">    5.7.13. Mlijeko - oznaka CPV 15511000-3</t>
  </si>
  <si>
    <t xml:space="preserve">    5.7.14. Jogurt i ostali fermentirani mliječni proizvodi - oznaka CPV 15551000-5</t>
  </si>
  <si>
    <t xml:space="preserve">pvc </t>
  </si>
  <si>
    <t>jogurt 2,8 mm</t>
  </si>
  <si>
    <t xml:space="preserve">    5.7.15. Sirevi - oznaka CPV 15540000-5</t>
  </si>
  <si>
    <t xml:space="preserve">    5.7.18. Vrhnje - oznaka CPV 15512000-0</t>
  </si>
  <si>
    <t xml:space="preserve">    5.7.19. Maslac - oznaka CPV 15530000-2</t>
  </si>
  <si>
    <t>junetina</t>
  </si>
  <si>
    <t>teletina</t>
  </si>
  <si>
    <t>svinjetina</t>
  </si>
  <si>
    <t>piletina - batak i</t>
  </si>
  <si>
    <t>zabatak</t>
  </si>
  <si>
    <t>krafna sa marmeladom</t>
  </si>
  <si>
    <t>Ukupno 1:</t>
  </si>
  <si>
    <t>Ukupno 1 - 10:</t>
  </si>
  <si>
    <t>očišćena 400 g /</t>
  </si>
  <si>
    <t xml:space="preserve"> / 300 gr /</t>
  </si>
  <si>
    <t>kozice očišćene repići</t>
  </si>
  <si>
    <t>bočica</t>
  </si>
  <si>
    <t>Ukupno 1 -2:</t>
  </si>
  <si>
    <t>čokolino crunch/375g/</t>
  </si>
  <si>
    <t xml:space="preserve">    5.7.30. Pripravci od ribe - oznaka CPV 15243000-3</t>
  </si>
  <si>
    <t>tuna u konzervi/185g/</t>
  </si>
  <si>
    <t>grožđice  /200 g /</t>
  </si>
  <si>
    <t>bublice</t>
  </si>
  <si>
    <t xml:space="preserve">    5.7.24. Mesne konzerve i mesni pripravci - oznaka CPV 15131000-5</t>
  </si>
  <si>
    <t>dimljena svinj.koljeni.</t>
  </si>
  <si>
    <t>Ukupno 1-2:</t>
  </si>
  <si>
    <t>Ukupno 1 -3:</t>
  </si>
  <si>
    <t xml:space="preserve">    5.7.3. Tostirani krušni proizvodi i peciva - oznaka CPV 15821000-9</t>
  </si>
  <si>
    <t xml:space="preserve">    5.7.7. Svježe povrće - oznaka CVP 03221000-6 + BA04-1</t>
  </si>
  <si>
    <t xml:space="preserve">    5.7.8. Povrće smrznuto - oznaka CPV 03221000-6 + BA24-1</t>
  </si>
  <si>
    <t xml:space="preserve">    5.7.9. Krumpir i sušeno povrće - oznaka CPV 03212000-0</t>
  </si>
  <si>
    <t xml:space="preserve">    5.7.11. Voće i orašasti plodovi - svježe - oznaka CPV 03222000-3 + BA04-1</t>
  </si>
  <si>
    <t xml:space="preserve">    5.7.16. Sirni namazi - oznaka CPV 15545000-0</t>
  </si>
  <si>
    <t xml:space="preserve">    5.7.17. Prašak za kremu - oznaka CPV 15626000-2</t>
  </si>
  <si>
    <t xml:space="preserve">    5.7.20. Kakao; čokolada i slatkiši - oznaka CPV 15840000-8</t>
  </si>
  <si>
    <t xml:space="preserve">    5.7.21. Goveđe i teleće meso svježe - oznaka CPV 15111000-9 + BA04-1</t>
  </si>
  <si>
    <t xml:space="preserve">    5.7.22. Svinjetina svježa - oznaka CPV 15113000-3+BA04-1</t>
  </si>
  <si>
    <t xml:space="preserve">    5.7.23. Perad smrznuta - oznaka CPV 15112000-6+BA04-1</t>
  </si>
  <si>
    <t xml:space="preserve">    5.7.25. Žitarice - oznaka CPV 03211000-3</t>
  </si>
  <si>
    <t xml:space="preserve">    5.7.29. Smrznuta riba - oznaka CPV 15221000-3</t>
  </si>
  <si>
    <t>tekući veli.jogurt voćni</t>
  </si>
  <si>
    <t xml:space="preserve">    5.7.28. Panirana riba, riba u konzervi - oznaka CPV 15241000-9</t>
  </si>
  <si>
    <t>goveđa juha-koncetrat</t>
  </si>
  <si>
    <t>kokošja juha-koncetrat</t>
  </si>
  <si>
    <t xml:space="preserve">    5.7.38. Ocat,umaci;miješani začini;gorušićino brašno i krupica od gorušice; pripremljena gorušica - 15871000-4</t>
  </si>
  <si>
    <t xml:space="preserve">   5.7.40. Juhe i čorbe - 15891000-0</t>
  </si>
  <si>
    <t xml:space="preserve">   5.7.41. Masti - 15412000-9</t>
  </si>
  <si>
    <t xml:space="preserve">    5.7.39. Bilje i začini - 15872000-1</t>
  </si>
  <si>
    <t xml:space="preserve">    5.7.37. Nadomjesci kave - 15862000-8</t>
  </si>
  <si>
    <t xml:space="preserve">        PLAN NABAVE ZA POSLOVNU 2014. GODINU</t>
  </si>
  <si>
    <t>01-12/14.</t>
  </si>
  <si>
    <t>1-12/14.</t>
  </si>
  <si>
    <t xml:space="preserve">    5.7.32. Proizvodi životinjskog podrijetla - 03142000-8</t>
  </si>
  <si>
    <t xml:space="preserve">    5.7.36. Čaj - 15863000-5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</si>
  <si>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</si>
  <si>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kruh bijeli</t>
  </si>
  <si>
    <t xml:space="preserve">Ukupno 1 - 2: </t>
  </si>
  <si>
    <t>dukatin štapić</t>
  </si>
  <si>
    <t>integralni štapić</t>
  </si>
  <si>
    <t>burek</t>
  </si>
  <si>
    <t>slanci</t>
  </si>
  <si>
    <t>jkom</t>
  </si>
  <si>
    <t>Ukupno 1-9:</t>
  </si>
  <si>
    <t>moto 360 g</t>
  </si>
  <si>
    <t>povrće za juhu</t>
  </si>
  <si>
    <t xml:space="preserve">brokula </t>
  </si>
  <si>
    <t>špinat</t>
  </si>
  <si>
    <t xml:space="preserve">blitva </t>
  </si>
  <si>
    <t xml:space="preserve">cvjetača </t>
  </si>
  <si>
    <t xml:space="preserve">mahuna </t>
  </si>
  <si>
    <t xml:space="preserve">prokula </t>
  </si>
  <si>
    <t>grašak</t>
  </si>
  <si>
    <t>Ukupno 1 -7:</t>
  </si>
  <si>
    <t xml:space="preserve">cikla </t>
  </si>
  <si>
    <t xml:space="preserve">pelati </t>
  </si>
  <si>
    <t xml:space="preserve">konserva </t>
  </si>
  <si>
    <t xml:space="preserve">mrkva </t>
  </si>
  <si>
    <t>Ukupno 1 - 12:</t>
  </si>
  <si>
    <t>sir topljeni / 140 g /</t>
  </si>
  <si>
    <t>meki sir</t>
  </si>
  <si>
    <t>svježi sir 500 g</t>
  </si>
  <si>
    <t xml:space="preserve">parmezan </t>
  </si>
  <si>
    <t>sirni namaz / 280 g /</t>
  </si>
  <si>
    <t>sirni namaz / 150 g /</t>
  </si>
  <si>
    <t>šlag pjena</t>
  </si>
  <si>
    <t>kakao u prahu /100 g /</t>
  </si>
  <si>
    <t>šunka sandwich</t>
  </si>
  <si>
    <t>kobasica pariška</t>
  </si>
  <si>
    <t>pureća šunka</t>
  </si>
  <si>
    <t>pureći parizer/500 g /</t>
  </si>
  <si>
    <t>salama posebna/500g/</t>
  </si>
  <si>
    <t>Ukupno 1 - 9:</t>
  </si>
  <si>
    <t xml:space="preserve"> / 250 g /</t>
  </si>
  <si>
    <t>panirani prutići bakalar</t>
  </si>
  <si>
    <t xml:space="preserve"> / 300 g /</t>
  </si>
  <si>
    <t>panirani oslić odrezak</t>
  </si>
  <si>
    <t xml:space="preserve"> / 400 g /</t>
  </si>
  <si>
    <t>oslić bez glave/500g/</t>
  </si>
  <si>
    <t>oslić filet / 500 g /</t>
  </si>
  <si>
    <t>škarpina bez gla.525g</t>
  </si>
  <si>
    <t>riblja pašteta / 95 g /</t>
  </si>
  <si>
    <t>riblji namaz /100 g /</t>
  </si>
  <si>
    <t>pašteta tuna / 80 g /</t>
  </si>
  <si>
    <t>vinski ocat</t>
  </si>
  <si>
    <t>papar mljeveni / 50 g /</t>
  </si>
  <si>
    <t xml:space="preserve">paprika mljevena/100g/ </t>
  </si>
  <si>
    <t>mljeveni papar / 9 g /</t>
  </si>
  <si>
    <t>peršin</t>
  </si>
  <si>
    <t>lovorov list</t>
  </si>
  <si>
    <t>origano</t>
  </si>
  <si>
    <t xml:space="preserve">               </t>
  </si>
  <si>
    <t xml:space="preserve">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</si>
  <si>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</si>
  <si>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01-12/14.   </t>
  </si>
  <si>
    <t xml:space="preserve">              </t>
  </si>
  <si>
    <t>sezam  / 200 g /</t>
  </si>
  <si>
    <t>riža integralna</t>
  </si>
  <si>
    <t xml:space="preserve">2. </t>
  </si>
  <si>
    <t xml:space="preserve">lignja očišćena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</si>
</sst>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0_ ;\-#,##0.00\ "/>
    <numFmt numFmtId="171" formatCode="#,##0.00\ _k_n"/>
    <numFmt numFmtId="172" formatCode="#,##0.00\ &quot;kn&quot;"/>
    <numFmt numFmtId="173" formatCode="#,##0.000\ _k_n"/>
    <numFmt numFmtId="174" formatCode="#,##0.0\ _k_n"/>
    <numFmt numFmtId="175" formatCode="#,##0\ _k_n"/>
  </numFmts>
  <fonts count="3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2" xfId="0" applyFill="1" applyBorder="1" applyAlignment="1">
      <alignment/>
    </xf>
    <xf numFmtId="4" fontId="0" fillId="0" borderId="17" xfId="0" applyNumberFormat="1" applyBorder="1" applyAlignment="1">
      <alignment/>
    </xf>
    <xf numFmtId="171" fontId="0" fillId="0" borderId="17" xfId="0" applyNumberFormat="1" applyBorder="1" applyAlignment="1">
      <alignment vertical="justify"/>
    </xf>
    <xf numFmtId="171" fontId="0" fillId="0" borderId="18" xfId="0" applyNumberFormat="1" applyBorder="1" applyAlignment="1">
      <alignment vertical="justify"/>
    </xf>
    <xf numFmtId="171" fontId="0" fillId="0" borderId="10" xfId="0" applyNumberFormat="1" applyBorder="1" applyAlignment="1">
      <alignment vertical="justify"/>
    </xf>
    <xf numFmtId="2" fontId="0" fillId="0" borderId="14" xfId="0" applyNumberFormat="1" applyBorder="1" applyAlignment="1">
      <alignment vertical="justify"/>
    </xf>
    <xf numFmtId="2" fontId="0" fillId="0" borderId="13" xfId="0" applyNumberFormat="1" applyBorder="1" applyAlignment="1">
      <alignment vertical="justify"/>
    </xf>
    <xf numFmtId="171" fontId="0" fillId="0" borderId="0" xfId="0" applyNumberFormat="1" applyAlignment="1">
      <alignment vertical="justify"/>
    </xf>
    <xf numFmtId="4" fontId="0" fillId="0" borderId="10" xfId="0" applyNumberFormat="1" applyBorder="1" applyAlignment="1">
      <alignment vertical="justify"/>
    </xf>
    <xf numFmtId="171" fontId="0" fillId="0" borderId="15" xfId="0" applyNumberFormat="1" applyBorder="1" applyAlignment="1">
      <alignment vertical="justify"/>
    </xf>
    <xf numFmtId="171" fontId="0" fillId="0" borderId="14" xfId="0" applyNumberFormat="1" applyBorder="1" applyAlignment="1">
      <alignment vertical="justify"/>
    </xf>
    <xf numFmtId="171" fontId="0" fillId="0" borderId="13" xfId="0" applyNumberFormat="1" applyBorder="1" applyAlignment="1">
      <alignment vertical="justify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14" fontId="0" fillId="0" borderId="17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57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71" fontId="0" fillId="0" borderId="11" xfId="0" applyNumberFormat="1" applyBorder="1" applyAlignment="1">
      <alignment horizontal="center" vertical="justify"/>
    </xf>
    <xf numFmtId="171" fontId="0" fillId="0" borderId="16" xfId="0" applyNumberFormat="1" applyBorder="1" applyAlignment="1">
      <alignment horizontal="center" vertical="justify"/>
    </xf>
    <xf numFmtId="171" fontId="0" fillId="0" borderId="14" xfId="0" applyNumberFormat="1" applyBorder="1" applyAlignment="1">
      <alignment horizontal="center" vertical="justify"/>
    </xf>
    <xf numFmtId="171" fontId="0" fillId="0" borderId="17" xfId="0" applyNumberFormat="1" applyBorder="1" applyAlignment="1">
      <alignment horizontal="center" vertical="justify"/>
    </xf>
    <xf numFmtId="171" fontId="0" fillId="0" borderId="15" xfId="0" applyNumberFormat="1" applyBorder="1" applyAlignment="1">
      <alignment horizontal="center" vertical="justify"/>
    </xf>
    <xf numFmtId="171" fontId="0" fillId="0" borderId="18" xfId="0" applyNumberFormat="1" applyBorder="1" applyAlignment="1">
      <alignment horizontal="center" vertical="justify"/>
    </xf>
    <xf numFmtId="0" fontId="0" fillId="0" borderId="13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justify"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71" fontId="0" fillId="0" borderId="10" xfId="0" applyNumberFormat="1" applyBorder="1" applyAlignment="1">
      <alignment horizontal="right" vertical="justify"/>
    </xf>
    <xf numFmtId="171" fontId="0" fillId="0" borderId="11" xfId="0" applyNumberFormat="1" applyBorder="1" applyAlignment="1">
      <alignment vertical="justify"/>
    </xf>
    <xf numFmtId="4" fontId="0" fillId="0" borderId="16" xfId="0" applyNumberFormat="1" applyBorder="1" applyAlignment="1">
      <alignment/>
    </xf>
    <xf numFmtId="171" fontId="0" fillId="0" borderId="16" xfId="0" applyNumberFormat="1" applyBorder="1" applyAlignment="1">
      <alignment vertical="justify"/>
    </xf>
    <xf numFmtId="171" fontId="0" fillId="0" borderId="0" xfId="0" applyNumberFormat="1" applyBorder="1" applyAlignment="1">
      <alignment vertical="justify"/>
    </xf>
    <xf numFmtId="171" fontId="0" fillId="0" borderId="0" xfId="0" applyNumberFormat="1" applyBorder="1" applyAlignment="1">
      <alignment horizontal="right" vertical="justify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2" fontId="0" fillId="0" borderId="18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175" fontId="0" fillId="0" borderId="18" xfId="0" applyNumberFormat="1" applyBorder="1" applyAlignment="1">
      <alignment horizontal="center" vertical="center"/>
    </xf>
    <xf numFmtId="4" fontId="0" fillId="0" borderId="13" xfId="0" applyNumberFormat="1" applyBorder="1" applyAlignment="1">
      <alignment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/>
    </xf>
    <xf numFmtId="171" fontId="0" fillId="0" borderId="23" xfId="0" applyNumberFormat="1" applyBorder="1" applyAlignment="1">
      <alignment vertical="justify"/>
    </xf>
    <xf numFmtId="171" fontId="0" fillId="0" borderId="20" xfId="0" applyNumberFormat="1" applyBorder="1" applyAlignment="1">
      <alignment vertical="justify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4" xfId="0" applyBorder="1" applyAlignment="1">
      <alignment horizontal="right"/>
    </xf>
    <xf numFmtId="3" fontId="0" fillId="0" borderId="23" xfId="0" applyNumberFormat="1" applyBorder="1" applyAlignment="1">
      <alignment/>
    </xf>
    <xf numFmtId="0" fontId="0" fillId="0" borderId="25" xfId="0" applyBorder="1" applyAlignment="1">
      <alignment horizontal="right"/>
    </xf>
    <xf numFmtId="4" fontId="0" fillId="0" borderId="20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2:V622"/>
  <sheetViews>
    <sheetView tabSelected="1" zoomScalePageLayoutView="0" workbookViewId="0" topLeftCell="K23">
      <selection activeCell="N33" sqref="N33"/>
    </sheetView>
  </sheetViews>
  <sheetFormatPr defaultColWidth="9.140625" defaultRowHeight="12.75"/>
  <cols>
    <col min="1" max="10" width="9.140625" style="0" hidden="1" customWidth="1"/>
    <col min="11" max="11" width="4.8515625" style="0" customWidth="1"/>
    <col min="12" max="12" width="19.28125" style="0" customWidth="1"/>
    <col min="13" max="13" width="8.421875" style="0" bestFit="1" customWidth="1"/>
    <col min="14" max="14" width="8.7109375" style="0" customWidth="1"/>
    <col min="15" max="15" width="10.28125" style="0" customWidth="1"/>
    <col min="16" max="16" width="11.57421875" style="0" customWidth="1"/>
    <col min="17" max="17" width="11.00390625" style="0" customWidth="1"/>
    <col min="18" max="18" width="11.8515625" style="0" customWidth="1"/>
    <col min="19" max="19" width="11.57421875" style="0" customWidth="1"/>
    <col min="20" max="20" width="14.7109375" style="0" customWidth="1"/>
    <col min="21" max="21" width="13.28125" style="0" customWidth="1"/>
  </cols>
  <sheetData>
    <row r="2" ht="12.75">
      <c r="K2" t="s">
        <v>0</v>
      </c>
    </row>
    <row r="3" ht="12.75">
      <c r="K3" t="s">
        <v>1</v>
      </c>
    </row>
    <row r="6" ht="12.75">
      <c r="N6" t="s">
        <v>280</v>
      </c>
    </row>
    <row r="11" ht="12.75">
      <c r="L11" t="s">
        <v>16</v>
      </c>
    </row>
    <row r="12" ht="12.75">
      <c r="L12" t="s">
        <v>17</v>
      </c>
    </row>
    <row r="13" ht="12.75">
      <c r="L13" t="s">
        <v>18</v>
      </c>
    </row>
    <row r="15" ht="12.75">
      <c r="L15" t="s">
        <v>19</v>
      </c>
    </row>
    <row r="18" spans="11:20" ht="12.75">
      <c r="K18" s="27" t="s">
        <v>7</v>
      </c>
      <c r="L18" s="27" t="s">
        <v>2</v>
      </c>
      <c r="M18" s="27" t="s">
        <v>9</v>
      </c>
      <c r="N18" s="27" t="s">
        <v>11</v>
      </c>
      <c r="O18" s="27" t="s">
        <v>13</v>
      </c>
      <c r="P18" s="28" t="s">
        <v>14</v>
      </c>
      <c r="Q18" s="27" t="s">
        <v>22</v>
      </c>
      <c r="R18" s="27" t="s">
        <v>4</v>
      </c>
      <c r="S18" s="27" t="s">
        <v>6</v>
      </c>
      <c r="T18" s="28" t="s">
        <v>23</v>
      </c>
    </row>
    <row r="19" spans="11:20" ht="12.75">
      <c r="K19" s="29" t="s">
        <v>8</v>
      </c>
      <c r="L19" s="29"/>
      <c r="M19" s="29" t="s">
        <v>10</v>
      </c>
      <c r="N19" s="29" t="s">
        <v>12</v>
      </c>
      <c r="O19" s="29" t="s">
        <v>3</v>
      </c>
      <c r="P19" s="30" t="s">
        <v>20</v>
      </c>
      <c r="Q19" s="29" t="s">
        <v>20</v>
      </c>
      <c r="R19" s="29" t="s">
        <v>5</v>
      </c>
      <c r="S19" s="29" t="s">
        <v>5</v>
      </c>
      <c r="T19" s="30" t="s">
        <v>15</v>
      </c>
    </row>
    <row r="20" spans="11:20" ht="12.75">
      <c r="K20" s="29"/>
      <c r="L20" s="29"/>
      <c r="M20" s="29"/>
      <c r="N20" s="29"/>
      <c r="O20" s="29" t="s">
        <v>281</v>
      </c>
      <c r="P20" s="30" t="s">
        <v>21</v>
      </c>
      <c r="Q20" s="29" t="s">
        <v>21</v>
      </c>
      <c r="R20" s="29"/>
      <c r="S20" s="29"/>
      <c r="T20" s="30" t="s">
        <v>24</v>
      </c>
    </row>
    <row r="21" spans="11:20" ht="12.75">
      <c r="K21" s="31"/>
      <c r="L21" s="31"/>
      <c r="M21" s="31"/>
      <c r="N21" s="31"/>
      <c r="O21" s="31"/>
      <c r="P21" s="32"/>
      <c r="Q21" s="31"/>
      <c r="R21" s="31"/>
      <c r="S21" s="31"/>
      <c r="T21" s="32" t="s">
        <v>25</v>
      </c>
    </row>
    <row r="22" spans="11:20" ht="12.75">
      <c r="K22" s="33">
        <v>1</v>
      </c>
      <c r="L22" s="33">
        <v>2</v>
      </c>
      <c r="M22" s="33">
        <v>3</v>
      </c>
      <c r="N22" s="33">
        <v>4</v>
      </c>
      <c r="O22" s="33">
        <v>5</v>
      </c>
      <c r="P22" s="34">
        <v>6</v>
      </c>
      <c r="Q22" s="33">
        <v>7</v>
      </c>
      <c r="R22" s="33">
        <v>8</v>
      </c>
      <c r="S22" s="33">
        <v>9</v>
      </c>
      <c r="T22" s="34">
        <v>10</v>
      </c>
    </row>
    <row r="23" spans="11:20" ht="12.75">
      <c r="K23" s="41" t="s">
        <v>26</v>
      </c>
      <c r="L23" s="1" t="s">
        <v>27</v>
      </c>
      <c r="M23" s="1"/>
      <c r="N23" s="33" t="s">
        <v>28</v>
      </c>
      <c r="O23" s="13">
        <v>5000</v>
      </c>
      <c r="P23" s="55">
        <v>5.85</v>
      </c>
      <c r="Q23" s="19">
        <f>O23*P23</f>
        <v>29250</v>
      </c>
      <c r="R23" s="1" t="s">
        <v>50</v>
      </c>
      <c r="S23" s="1" t="s">
        <v>51</v>
      </c>
      <c r="T23" s="33">
        <v>3222</v>
      </c>
    </row>
    <row r="24" spans="11:20" ht="12.75">
      <c r="K24" s="101" t="s">
        <v>29</v>
      </c>
      <c r="L24" s="1" t="s">
        <v>286</v>
      </c>
      <c r="M24" s="1"/>
      <c r="N24" s="33" t="s">
        <v>28</v>
      </c>
      <c r="O24" s="123">
        <v>680</v>
      </c>
      <c r="P24" s="114">
        <v>8.29</v>
      </c>
      <c r="Q24" s="19">
        <f>P24*O24</f>
        <v>5637.2</v>
      </c>
      <c r="R24" s="1"/>
      <c r="S24" s="1"/>
      <c r="T24" s="34"/>
    </row>
    <row r="25" spans="11:20" ht="12.75">
      <c r="K25" s="101"/>
      <c r="L25" s="1" t="s">
        <v>287</v>
      </c>
      <c r="M25" s="3"/>
      <c r="N25" s="46"/>
      <c r="O25" s="3"/>
      <c r="P25" s="114"/>
      <c r="Q25" s="19">
        <f>SUM(Q22:Q24)</f>
        <v>34894.2</v>
      </c>
      <c r="R25" s="3"/>
      <c r="S25" s="3"/>
      <c r="T25" s="4"/>
    </row>
    <row r="26" spans="11:20" ht="12.75">
      <c r="K26" s="111"/>
      <c r="L26" s="112"/>
      <c r="M26" s="112"/>
      <c r="N26" s="43"/>
      <c r="O26" s="112"/>
      <c r="P26" s="113"/>
      <c r="Q26" s="63"/>
      <c r="R26" s="112"/>
      <c r="S26" s="112"/>
      <c r="T26" s="112"/>
    </row>
    <row r="27" spans="11:20" ht="12.75">
      <c r="K27" s="111"/>
      <c r="L27" s="112"/>
      <c r="M27" s="112"/>
      <c r="N27" s="43"/>
      <c r="O27" s="112"/>
      <c r="P27" s="113"/>
      <c r="Q27" s="63"/>
      <c r="R27" s="112"/>
      <c r="S27" s="112"/>
      <c r="T27" s="112"/>
    </row>
    <row r="28" spans="11:20" ht="12.75">
      <c r="K28" s="111"/>
      <c r="L28" s="115" t="s">
        <v>211</v>
      </c>
      <c r="M28" s="112"/>
      <c r="N28" s="43"/>
      <c r="O28" s="112"/>
      <c r="P28" s="113"/>
      <c r="Q28" s="63"/>
      <c r="R28" s="112"/>
      <c r="S28" s="112"/>
      <c r="T28" s="112"/>
    </row>
    <row r="29" spans="11:20" ht="12.75">
      <c r="K29" s="111"/>
      <c r="L29" s="112"/>
      <c r="M29" s="112"/>
      <c r="N29" s="43"/>
      <c r="O29" s="112"/>
      <c r="P29" s="113"/>
      <c r="Q29" s="63"/>
      <c r="R29" s="112"/>
      <c r="S29" s="112"/>
      <c r="T29" s="112"/>
    </row>
    <row r="30" spans="11:20" ht="12.75">
      <c r="K30" s="111"/>
      <c r="L30" s="112"/>
      <c r="M30" s="112"/>
      <c r="N30" s="43"/>
      <c r="O30" s="112"/>
      <c r="P30" s="113"/>
      <c r="Q30" s="63"/>
      <c r="R30" s="112"/>
      <c r="S30" s="112"/>
      <c r="T30" s="112"/>
    </row>
    <row r="31" spans="11:20" ht="12.75">
      <c r="K31" s="27" t="s">
        <v>7</v>
      </c>
      <c r="L31" s="27" t="s">
        <v>2</v>
      </c>
      <c r="M31" s="27" t="s">
        <v>9</v>
      </c>
      <c r="N31" s="27" t="s">
        <v>11</v>
      </c>
      <c r="O31" s="27" t="s">
        <v>13</v>
      </c>
      <c r="P31" s="116" t="s">
        <v>14</v>
      </c>
      <c r="Q31" s="48" t="s">
        <v>42</v>
      </c>
      <c r="R31" s="27" t="s">
        <v>4</v>
      </c>
      <c r="S31" s="27" t="s">
        <v>6</v>
      </c>
      <c r="T31" s="117" t="s">
        <v>23</v>
      </c>
    </row>
    <row r="32" spans="11:20" ht="12.75">
      <c r="K32" s="29" t="s">
        <v>8</v>
      </c>
      <c r="L32" s="29"/>
      <c r="M32" s="29" t="s">
        <v>10</v>
      </c>
      <c r="N32" s="29" t="s">
        <v>12</v>
      </c>
      <c r="O32" s="29" t="s">
        <v>3</v>
      </c>
      <c r="P32" s="118" t="s">
        <v>20</v>
      </c>
      <c r="Q32" s="50" t="s">
        <v>20</v>
      </c>
      <c r="R32" s="29" t="s">
        <v>5</v>
      </c>
      <c r="S32" s="29" t="s">
        <v>5</v>
      </c>
      <c r="T32" s="119" t="s">
        <v>15</v>
      </c>
    </row>
    <row r="33" spans="11:20" ht="12.75">
      <c r="K33" s="29"/>
      <c r="L33" s="29"/>
      <c r="M33" s="29" t="s">
        <v>285</v>
      </c>
      <c r="N33" s="31"/>
      <c r="O33" s="29" t="s">
        <v>282</v>
      </c>
      <c r="P33" s="118" t="s">
        <v>21</v>
      </c>
      <c r="Q33" s="50" t="s">
        <v>341</v>
      </c>
      <c r="R33" s="29"/>
      <c r="S33" s="29"/>
      <c r="T33" s="119" t="s">
        <v>24</v>
      </c>
    </row>
    <row r="34" spans="11:20" ht="12.75">
      <c r="K34" s="31"/>
      <c r="L34" s="31"/>
      <c r="M34" s="31"/>
      <c r="N34" s="31"/>
      <c r="O34" s="31"/>
      <c r="P34" s="120"/>
      <c r="Q34" s="52"/>
      <c r="R34" s="31"/>
      <c r="S34" s="31"/>
      <c r="T34" s="121" t="s">
        <v>25</v>
      </c>
    </row>
    <row r="35" spans="11:20" ht="12.75">
      <c r="K35" s="31">
        <v>1</v>
      </c>
      <c r="L35" s="31">
        <v>2</v>
      </c>
      <c r="M35" s="31">
        <v>3</v>
      </c>
      <c r="N35" s="31">
        <v>4</v>
      </c>
      <c r="O35" s="31">
        <v>5</v>
      </c>
      <c r="P35" s="122">
        <v>6</v>
      </c>
      <c r="Q35" s="122">
        <v>7</v>
      </c>
      <c r="R35" s="31">
        <v>8</v>
      </c>
      <c r="S35" s="31">
        <v>9</v>
      </c>
      <c r="T35" s="121">
        <v>10</v>
      </c>
    </row>
    <row r="36" spans="11:20" ht="12.75">
      <c r="K36" s="107" t="s">
        <v>26</v>
      </c>
      <c r="L36" s="108" t="s">
        <v>33</v>
      </c>
      <c r="M36" s="9"/>
      <c r="N36" s="109" t="s">
        <v>28</v>
      </c>
      <c r="O36" s="9">
        <v>90</v>
      </c>
      <c r="P36" s="110">
        <v>1.53</v>
      </c>
      <c r="Q36" s="18">
        <f aca="true" t="shared" si="0" ref="Q36:Q44">O36*P36</f>
        <v>137.7</v>
      </c>
      <c r="R36" s="9" t="s">
        <v>50</v>
      </c>
      <c r="S36" s="9" t="s">
        <v>51</v>
      </c>
      <c r="T36" s="31">
        <v>3222</v>
      </c>
    </row>
    <row r="37" spans="11:20" ht="12.75">
      <c r="K37" s="56" t="s">
        <v>29</v>
      </c>
      <c r="L37" s="57" t="s">
        <v>40</v>
      </c>
      <c r="M37" s="1"/>
      <c r="N37" s="58" t="s">
        <v>28</v>
      </c>
      <c r="O37" s="1">
        <v>136</v>
      </c>
      <c r="P37" s="19">
        <v>10.95</v>
      </c>
      <c r="Q37" s="19">
        <f t="shared" si="0"/>
        <v>1489.1999999999998</v>
      </c>
      <c r="R37" s="1"/>
      <c r="S37" s="1"/>
      <c r="T37" s="1"/>
    </row>
    <row r="38" spans="11:20" ht="12.75">
      <c r="K38" s="56" t="s">
        <v>30</v>
      </c>
      <c r="L38" s="57" t="s">
        <v>210</v>
      </c>
      <c r="M38" s="1"/>
      <c r="N38" s="58" t="s">
        <v>28</v>
      </c>
      <c r="O38" s="1">
        <v>890</v>
      </c>
      <c r="P38" s="19">
        <v>0.4</v>
      </c>
      <c r="Q38" s="19">
        <f t="shared" si="0"/>
        <v>356</v>
      </c>
      <c r="R38" s="1"/>
      <c r="S38" s="1"/>
      <c r="T38" s="4"/>
    </row>
    <row r="39" spans="11:20" ht="12.75">
      <c r="K39" s="56" t="s">
        <v>31</v>
      </c>
      <c r="L39" s="15" t="s">
        <v>241</v>
      </c>
      <c r="M39" s="1"/>
      <c r="N39" s="128" t="s">
        <v>28</v>
      </c>
      <c r="O39" s="1">
        <v>430</v>
      </c>
      <c r="P39" s="26">
        <v>2.69</v>
      </c>
      <c r="Q39" s="19">
        <f t="shared" si="0"/>
        <v>1156.7</v>
      </c>
      <c r="R39" s="3"/>
      <c r="S39" s="1"/>
      <c r="T39" s="4"/>
    </row>
    <row r="40" spans="11:20" ht="12.75">
      <c r="K40" s="56" t="s">
        <v>32</v>
      </c>
      <c r="L40" s="15" t="s">
        <v>253</v>
      </c>
      <c r="M40" s="1"/>
      <c r="N40" s="128" t="s">
        <v>28</v>
      </c>
      <c r="O40" s="1">
        <v>60</v>
      </c>
      <c r="P40" s="26">
        <v>1.53</v>
      </c>
      <c r="Q40" s="19">
        <f t="shared" si="0"/>
        <v>91.8</v>
      </c>
      <c r="R40" s="3"/>
      <c r="S40" s="1"/>
      <c r="T40" s="4"/>
    </row>
    <row r="41" spans="11:20" ht="12.75">
      <c r="K41" s="129" t="s">
        <v>34</v>
      </c>
      <c r="L41" s="57" t="s">
        <v>288</v>
      </c>
      <c r="M41" s="1"/>
      <c r="N41" s="58" t="s">
        <v>28</v>
      </c>
      <c r="O41" s="1">
        <v>245</v>
      </c>
      <c r="P41" s="26">
        <v>2.34</v>
      </c>
      <c r="Q41" s="19">
        <f t="shared" si="0"/>
        <v>573.3</v>
      </c>
      <c r="R41" s="1"/>
      <c r="S41" s="1"/>
      <c r="T41" s="4"/>
    </row>
    <row r="42" spans="11:20" ht="12.75">
      <c r="K42" s="129" t="s">
        <v>35</v>
      </c>
      <c r="L42" s="57" t="s">
        <v>289</v>
      </c>
      <c r="M42" s="1"/>
      <c r="N42" s="58" t="s">
        <v>28</v>
      </c>
      <c r="O42" s="1">
        <v>50</v>
      </c>
      <c r="P42" s="26">
        <v>2.16</v>
      </c>
      <c r="Q42" s="19">
        <f t="shared" si="0"/>
        <v>108</v>
      </c>
      <c r="R42" s="1"/>
      <c r="S42" s="1"/>
      <c r="T42" s="4"/>
    </row>
    <row r="43" spans="11:20" ht="12.75">
      <c r="K43" s="129" t="s">
        <v>36</v>
      </c>
      <c r="L43" s="57" t="s">
        <v>290</v>
      </c>
      <c r="M43" s="1"/>
      <c r="N43" s="58" t="s">
        <v>28</v>
      </c>
      <c r="O43" s="1">
        <v>170</v>
      </c>
      <c r="P43" s="26">
        <v>5.43</v>
      </c>
      <c r="Q43" s="19">
        <f t="shared" si="0"/>
        <v>923.0999999999999</v>
      </c>
      <c r="R43" s="1"/>
      <c r="S43" s="1"/>
      <c r="T43" s="4"/>
    </row>
    <row r="44" spans="11:20" ht="12.75">
      <c r="K44" s="129" t="s">
        <v>37</v>
      </c>
      <c r="L44" s="57" t="s">
        <v>291</v>
      </c>
      <c r="M44" s="1"/>
      <c r="N44" s="58" t="s">
        <v>292</v>
      </c>
      <c r="O44" s="1">
        <v>155</v>
      </c>
      <c r="P44" s="26">
        <v>1.36</v>
      </c>
      <c r="Q44" s="19">
        <f t="shared" si="0"/>
        <v>210.8</v>
      </c>
      <c r="R44" s="1"/>
      <c r="S44" s="1"/>
      <c r="T44" s="4"/>
    </row>
    <row r="45" spans="11:20" ht="12.75">
      <c r="K45" s="2"/>
      <c r="L45" s="15" t="s">
        <v>293</v>
      </c>
      <c r="M45" s="3"/>
      <c r="N45" s="3"/>
      <c r="O45" s="3"/>
      <c r="P45" s="4"/>
      <c r="Q45" s="19">
        <f>SUM(Q36:Q44)</f>
        <v>5046.599999999999</v>
      </c>
      <c r="R45" s="3"/>
      <c r="S45" s="3"/>
      <c r="T45" s="4"/>
    </row>
    <row r="48" ht="12.75">
      <c r="L48" t="s">
        <v>258</v>
      </c>
    </row>
    <row r="51" spans="11:20" ht="12.75">
      <c r="K51" s="27" t="s">
        <v>7</v>
      </c>
      <c r="L51" s="27" t="s">
        <v>2</v>
      </c>
      <c r="M51" s="27" t="s">
        <v>9</v>
      </c>
      <c r="N51" s="27" t="s">
        <v>11</v>
      </c>
      <c r="O51" s="27" t="s">
        <v>13</v>
      </c>
      <c r="P51" s="27" t="s">
        <v>14</v>
      </c>
      <c r="Q51" s="27" t="s">
        <v>42</v>
      </c>
      <c r="R51" s="27" t="s">
        <v>43</v>
      </c>
      <c r="S51" s="27" t="s">
        <v>6</v>
      </c>
      <c r="T51" s="28" t="s">
        <v>23</v>
      </c>
    </row>
    <row r="52" spans="11:20" ht="12.75">
      <c r="K52" s="29" t="s">
        <v>8</v>
      </c>
      <c r="L52" s="29"/>
      <c r="M52" s="29" t="s">
        <v>10</v>
      </c>
      <c r="N52" s="29" t="s">
        <v>12</v>
      </c>
      <c r="O52" s="29" t="s">
        <v>3</v>
      </c>
      <c r="P52" s="29" t="s">
        <v>20</v>
      </c>
      <c r="Q52" s="29" t="s">
        <v>20</v>
      </c>
      <c r="R52" s="29" t="s">
        <v>5</v>
      </c>
      <c r="S52" s="29" t="s">
        <v>5</v>
      </c>
      <c r="T52" s="30" t="s">
        <v>15</v>
      </c>
    </row>
    <row r="53" spans="11:20" ht="12.75">
      <c r="K53" s="29"/>
      <c r="L53" s="29"/>
      <c r="M53" s="29"/>
      <c r="N53" s="29"/>
      <c r="O53" s="38" t="s">
        <v>281</v>
      </c>
      <c r="P53" s="29" t="s">
        <v>21</v>
      </c>
      <c r="Q53" s="29" t="s">
        <v>21</v>
      </c>
      <c r="R53" s="29"/>
      <c r="S53" s="29"/>
      <c r="T53" s="30" t="s">
        <v>24</v>
      </c>
    </row>
    <row r="54" spans="11:20" ht="13.5" thickBot="1">
      <c r="K54" s="39"/>
      <c r="L54" s="39"/>
      <c r="M54" s="39"/>
      <c r="N54" s="39"/>
      <c r="O54" s="39"/>
      <c r="P54" s="39"/>
      <c r="Q54" s="39"/>
      <c r="R54" s="39"/>
      <c r="S54" s="39"/>
      <c r="T54" s="40" t="s">
        <v>25</v>
      </c>
    </row>
    <row r="55" spans="11:20" ht="12.75">
      <c r="K55" s="31">
        <v>1</v>
      </c>
      <c r="L55" s="31">
        <v>2</v>
      </c>
      <c r="M55" s="31">
        <v>3</v>
      </c>
      <c r="N55" s="31">
        <v>4</v>
      </c>
      <c r="O55" s="31">
        <v>5</v>
      </c>
      <c r="P55" s="31">
        <v>6</v>
      </c>
      <c r="Q55" s="31">
        <v>7</v>
      </c>
      <c r="R55" s="31">
        <v>8</v>
      </c>
      <c r="S55" s="31">
        <v>9</v>
      </c>
      <c r="T55" s="32">
        <v>10</v>
      </c>
    </row>
    <row r="56" spans="11:20" ht="12.75">
      <c r="K56" s="41" t="s">
        <v>26</v>
      </c>
      <c r="L56" s="1" t="s">
        <v>44</v>
      </c>
      <c r="M56" s="33"/>
      <c r="N56" s="33" t="s">
        <v>49</v>
      </c>
      <c r="O56" s="1">
        <v>22</v>
      </c>
      <c r="P56" s="19">
        <v>28.84</v>
      </c>
      <c r="Q56" s="19">
        <f>O56*P56</f>
        <v>634.48</v>
      </c>
      <c r="R56" s="1" t="s">
        <v>50</v>
      </c>
      <c r="S56" s="1" t="s">
        <v>51</v>
      </c>
      <c r="T56" s="33">
        <v>3222</v>
      </c>
    </row>
    <row r="57" spans="11:20" ht="12.75">
      <c r="K57" s="41" t="s">
        <v>29</v>
      </c>
      <c r="L57" s="1" t="s">
        <v>294</v>
      </c>
      <c r="M57" s="33" t="s">
        <v>45</v>
      </c>
      <c r="N57" s="33" t="s">
        <v>28</v>
      </c>
      <c r="O57" s="1">
        <v>155</v>
      </c>
      <c r="P57" s="19">
        <v>14.7</v>
      </c>
      <c r="Q57" s="19">
        <f>O57*P57</f>
        <v>2278.5</v>
      </c>
      <c r="R57" s="1"/>
      <c r="S57" s="1"/>
      <c r="T57" s="1"/>
    </row>
    <row r="58" spans="11:20" ht="12.75">
      <c r="K58" s="41" t="s">
        <v>30</v>
      </c>
      <c r="L58" s="1" t="s">
        <v>46</v>
      </c>
      <c r="M58" s="33"/>
      <c r="N58" s="33" t="s">
        <v>49</v>
      </c>
      <c r="O58" s="1">
        <v>170</v>
      </c>
      <c r="P58" s="19">
        <v>14.79</v>
      </c>
      <c r="Q58" s="19">
        <f>O58*P58</f>
        <v>2514.2999999999997</v>
      </c>
      <c r="R58" s="1"/>
      <c r="S58" s="1"/>
      <c r="T58" s="1"/>
    </row>
    <row r="59" spans="11:20" ht="12.75">
      <c r="K59" s="41" t="s">
        <v>31</v>
      </c>
      <c r="L59" s="1" t="s">
        <v>195</v>
      </c>
      <c r="M59" s="33"/>
      <c r="N59" s="33" t="s">
        <v>49</v>
      </c>
      <c r="O59" s="1">
        <v>55</v>
      </c>
      <c r="P59" s="26">
        <v>29.43</v>
      </c>
      <c r="Q59" s="26">
        <f>O59*P59</f>
        <v>1618.65</v>
      </c>
      <c r="R59" s="1"/>
      <c r="S59" s="1"/>
      <c r="T59" s="4"/>
    </row>
    <row r="60" spans="11:20" ht="12.75">
      <c r="K60" s="41" t="s">
        <v>32</v>
      </c>
      <c r="L60" s="1" t="s">
        <v>208</v>
      </c>
      <c r="M60" s="33"/>
      <c r="N60" s="33" t="s">
        <v>49</v>
      </c>
      <c r="O60" s="1">
        <v>80</v>
      </c>
      <c r="P60" s="26">
        <v>10.81</v>
      </c>
      <c r="Q60" s="26">
        <f>O60*P60</f>
        <v>864.8000000000001</v>
      </c>
      <c r="R60" s="1"/>
      <c r="S60" s="1"/>
      <c r="T60" s="4"/>
    </row>
    <row r="61" spans="11:20" ht="12.75">
      <c r="K61" s="5"/>
      <c r="L61" s="10" t="s">
        <v>223</v>
      </c>
      <c r="M61" s="3"/>
      <c r="N61" s="3"/>
      <c r="O61" s="3"/>
      <c r="P61" s="26"/>
      <c r="Q61" s="26">
        <f>SUM(Q56:Q60)</f>
        <v>7910.7300000000005</v>
      </c>
      <c r="R61" s="3"/>
      <c r="S61" s="3"/>
      <c r="T61" s="4"/>
    </row>
    <row r="64" spans="11:12" ht="12.75">
      <c r="K64" t="s">
        <v>342</v>
      </c>
      <c r="L64" t="s">
        <v>212</v>
      </c>
    </row>
    <row r="67" spans="11:20" ht="12.75">
      <c r="K67" s="27" t="s">
        <v>47</v>
      </c>
      <c r="L67" s="27" t="s">
        <v>2</v>
      </c>
      <c r="M67" s="27" t="s">
        <v>9</v>
      </c>
      <c r="N67" s="27" t="s">
        <v>11</v>
      </c>
      <c r="O67" s="27" t="s">
        <v>13</v>
      </c>
      <c r="P67" s="28" t="s">
        <v>14</v>
      </c>
      <c r="Q67" s="27" t="s">
        <v>42</v>
      </c>
      <c r="R67" s="27" t="s">
        <v>4</v>
      </c>
      <c r="S67" s="27" t="s">
        <v>6</v>
      </c>
      <c r="T67" s="28" t="s">
        <v>23</v>
      </c>
    </row>
    <row r="68" spans="11:20" ht="12.75">
      <c r="K68" s="29" t="s">
        <v>8</v>
      </c>
      <c r="L68" s="29"/>
      <c r="M68" s="29" t="s">
        <v>10</v>
      </c>
      <c r="N68" s="29" t="s">
        <v>12</v>
      </c>
      <c r="O68" s="29" t="s">
        <v>3</v>
      </c>
      <c r="P68" s="30" t="s">
        <v>20</v>
      </c>
      <c r="Q68" s="29" t="s">
        <v>20</v>
      </c>
      <c r="R68" s="29" t="s">
        <v>5</v>
      </c>
      <c r="S68" s="29" t="s">
        <v>5</v>
      </c>
      <c r="T68" s="30" t="s">
        <v>15</v>
      </c>
    </row>
    <row r="69" spans="11:20" ht="12.75">
      <c r="K69" s="29"/>
      <c r="L69" s="29"/>
      <c r="M69" s="29"/>
      <c r="N69" s="29"/>
      <c r="O69" s="29" t="s">
        <v>281</v>
      </c>
      <c r="P69" s="30" t="s">
        <v>21</v>
      </c>
      <c r="Q69" s="29" t="s">
        <v>21</v>
      </c>
      <c r="R69" s="29"/>
      <c r="S69" s="29"/>
      <c r="T69" s="30" t="s">
        <v>24</v>
      </c>
    </row>
    <row r="70" spans="11:20" ht="12.75">
      <c r="K70" s="31"/>
      <c r="L70" s="31"/>
      <c r="M70" s="31"/>
      <c r="N70" s="31"/>
      <c r="O70" s="31"/>
      <c r="P70" s="32"/>
      <c r="Q70" s="31"/>
      <c r="R70" s="31"/>
      <c r="S70" s="31"/>
      <c r="T70" s="32" t="s">
        <v>25</v>
      </c>
    </row>
    <row r="71" spans="11:20" ht="12.75">
      <c r="K71" s="33">
        <v>1</v>
      </c>
      <c r="L71" s="33">
        <v>2</v>
      </c>
      <c r="M71" s="33">
        <v>3</v>
      </c>
      <c r="N71" s="33">
        <v>4</v>
      </c>
      <c r="O71" s="33">
        <v>5</v>
      </c>
      <c r="P71" s="34">
        <v>6</v>
      </c>
      <c r="Q71" s="33">
        <v>7</v>
      </c>
      <c r="R71" s="33">
        <v>8</v>
      </c>
      <c r="S71" s="33">
        <v>9</v>
      </c>
      <c r="T71" s="34">
        <v>10</v>
      </c>
    </row>
    <row r="72" spans="11:20" ht="12.75">
      <c r="K72" s="37" t="s">
        <v>26</v>
      </c>
      <c r="L72" s="9" t="s">
        <v>48</v>
      </c>
      <c r="M72" s="9"/>
      <c r="N72" s="31" t="s">
        <v>49</v>
      </c>
      <c r="O72" s="9">
        <v>210</v>
      </c>
      <c r="P72" s="11">
        <v>2.72</v>
      </c>
      <c r="Q72" s="12">
        <f>O72*P72</f>
        <v>571.2</v>
      </c>
      <c r="R72" s="9" t="s">
        <v>50</v>
      </c>
      <c r="S72" s="9" t="s">
        <v>51</v>
      </c>
      <c r="T72" s="32">
        <v>3222</v>
      </c>
    </row>
    <row r="73" spans="11:20" ht="12.75">
      <c r="K73" s="5"/>
      <c r="L73" s="3" t="s">
        <v>242</v>
      </c>
      <c r="M73" s="3"/>
      <c r="N73" s="3"/>
      <c r="O73" s="3"/>
      <c r="P73" s="4"/>
      <c r="Q73" s="13">
        <f>SUM(Q72:Q72)</f>
        <v>571.2</v>
      </c>
      <c r="R73" s="3"/>
      <c r="S73" s="3"/>
      <c r="T73" s="4"/>
    </row>
    <row r="74" ht="12.75">
      <c r="Q74" s="97"/>
    </row>
    <row r="76" ht="12.75">
      <c r="L76" t="s">
        <v>213</v>
      </c>
    </row>
    <row r="79" spans="11:20" ht="12.75">
      <c r="K79" s="27" t="s">
        <v>7</v>
      </c>
      <c r="L79" s="27" t="s">
        <v>2</v>
      </c>
      <c r="M79" s="27" t="s">
        <v>53</v>
      </c>
      <c r="N79" s="27" t="s">
        <v>11</v>
      </c>
      <c r="O79" s="27" t="s">
        <v>13</v>
      </c>
      <c r="P79" s="28" t="s">
        <v>14</v>
      </c>
      <c r="Q79" s="27" t="s">
        <v>42</v>
      </c>
      <c r="R79" s="27" t="s">
        <v>4</v>
      </c>
      <c r="S79" s="27" t="s">
        <v>6</v>
      </c>
      <c r="T79" s="28" t="s">
        <v>23</v>
      </c>
    </row>
    <row r="80" spans="11:20" ht="12.75">
      <c r="K80" s="29" t="s">
        <v>8</v>
      </c>
      <c r="L80" s="29"/>
      <c r="M80" s="29" t="s">
        <v>10</v>
      </c>
      <c r="N80" s="29" t="s">
        <v>12</v>
      </c>
      <c r="O80" s="29" t="s">
        <v>3</v>
      </c>
      <c r="P80" s="30" t="s">
        <v>20</v>
      </c>
      <c r="Q80" s="29" t="s">
        <v>20</v>
      </c>
      <c r="R80" s="29" t="s">
        <v>5</v>
      </c>
      <c r="S80" s="29" t="s">
        <v>5</v>
      </c>
      <c r="T80" s="30" t="s">
        <v>15</v>
      </c>
    </row>
    <row r="81" spans="11:20" ht="12.75">
      <c r="K81" s="29"/>
      <c r="L81" s="29"/>
      <c r="M81" s="29"/>
      <c r="N81" s="29"/>
      <c r="O81" s="29" t="s">
        <v>281</v>
      </c>
      <c r="P81" s="30" t="s">
        <v>21</v>
      </c>
      <c r="Q81" s="29" t="s">
        <v>21</v>
      </c>
      <c r="R81" s="29"/>
      <c r="S81" s="29"/>
      <c r="T81" s="30" t="s">
        <v>24</v>
      </c>
    </row>
    <row r="82" spans="11:20" ht="12.75">
      <c r="K82" s="31"/>
      <c r="L82" s="31"/>
      <c r="M82" s="31"/>
      <c r="N82" s="31"/>
      <c r="O82" s="31"/>
      <c r="P82" s="32"/>
      <c r="Q82" s="31"/>
      <c r="R82" s="31"/>
      <c r="S82" s="31"/>
      <c r="T82" s="32" t="s">
        <v>25</v>
      </c>
    </row>
    <row r="83" spans="11:20" ht="12.75">
      <c r="K83" s="33">
        <v>1</v>
      </c>
      <c r="L83" s="33">
        <v>2</v>
      </c>
      <c r="M83" s="33">
        <v>3</v>
      </c>
      <c r="N83" s="33">
        <v>4</v>
      </c>
      <c r="O83" s="33">
        <v>5</v>
      </c>
      <c r="P83" s="34">
        <v>6</v>
      </c>
      <c r="Q83" s="33">
        <v>7</v>
      </c>
      <c r="R83" s="33">
        <v>8</v>
      </c>
      <c r="S83" s="33">
        <v>9</v>
      </c>
      <c r="T83" s="34">
        <v>10</v>
      </c>
    </row>
    <row r="84" spans="11:20" ht="12.75">
      <c r="K84" s="41" t="s">
        <v>26</v>
      </c>
      <c r="L84" s="1" t="s">
        <v>196</v>
      </c>
      <c r="M84" s="33" t="s">
        <v>45</v>
      </c>
      <c r="N84" s="33" t="s">
        <v>28</v>
      </c>
      <c r="O84" s="1">
        <v>10</v>
      </c>
      <c r="P84" s="19">
        <v>37.28</v>
      </c>
      <c r="Q84" s="13">
        <f>O84*P84</f>
        <v>372.8</v>
      </c>
      <c r="R84" s="1" t="s">
        <v>50</v>
      </c>
      <c r="S84" s="1" t="s">
        <v>51</v>
      </c>
      <c r="T84" s="33">
        <v>3222</v>
      </c>
    </row>
    <row r="85" spans="11:20" ht="12.75">
      <c r="K85" s="41" t="s">
        <v>29</v>
      </c>
      <c r="L85" s="1" t="s">
        <v>249</v>
      </c>
      <c r="M85" s="33" t="s">
        <v>45</v>
      </c>
      <c r="N85" s="33" t="s">
        <v>28</v>
      </c>
      <c r="O85" s="1">
        <v>150</v>
      </c>
      <c r="P85" s="59">
        <v>16.51</v>
      </c>
      <c r="Q85" s="61">
        <f>O85*P85</f>
        <v>2476.5000000000005</v>
      </c>
      <c r="R85" s="1"/>
      <c r="S85" s="1"/>
      <c r="T85" s="1"/>
    </row>
    <row r="86" spans="11:20" ht="12.75">
      <c r="K86" s="35" t="s">
        <v>30</v>
      </c>
      <c r="L86" s="8" t="s">
        <v>54</v>
      </c>
      <c r="M86" s="29"/>
      <c r="N86" s="29"/>
      <c r="O86" s="8"/>
      <c r="P86" s="64"/>
      <c r="Q86" s="61"/>
      <c r="R86" s="5"/>
      <c r="S86" s="8"/>
      <c r="T86" s="5"/>
    </row>
    <row r="87" spans="11:20" ht="12.75">
      <c r="K87" s="35"/>
      <c r="L87" s="8" t="s">
        <v>55</v>
      </c>
      <c r="M87" s="29" t="s">
        <v>45</v>
      </c>
      <c r="N87" s="29" t="s">
        <v>28</v>
      </c>
      <c r="O87" s="8">
        <v>20</v>
      </c>
      <c r="P87" s="64">
        <v>11.54</v>
      </c>
      <c r="Q87" s="12">
        <f>O87*P87</f>
        <v>230.79999999999998</v>
      </c>
      <c r="R87" s="5"/>
      <c r="S87" s="8"/>
      <c r="T87" s="5"/>
    </row>
    <row r="88" spans="11:20" ht="12.75">
      <c r="K88" s="41" t="s">
        <v>31</v>
      </c>
      <c r="L88" s="1" t="s">
        <v>56</v>
      </c>
      <c r="M88" s="33"/>
      <c r="N88" s="33" t="s">
        <v>49</v>
      </c>
      <c r="O88" s="1">
        <v>120</v>
      </c>
      <c r="P88" s="59">
        <v>4.75</v>
      </c>
      <c r="Q88" s="13">
        <f>O88*P88</f>
        <v>570</v>
      </c>
      <c r="R88" s="1"/>
      <c r="S88" s="1"/>
      <c r="T88" s="1"/>
    </row>
    <row r="89" spans="11:20" ht="12.75">
      <c r="K89" s="41" t="s">
        <v>32</v>
      </c>
      <c r="L89" s="1" t="s">
        <v>57</v>
      </c>
      <c r="M89" s="33"/>
      <c r="N89" s="33" t="s">
        <v>49</v>
      </c>
      <c r="O89" s="1">
        <v>35</v>
      </c>
      <c r="P89" s="59">
        <v>5.25</v>
      </c>
      <c r="Q89" s="13">
        <f>O89*P89</f>
        <v>183.75</v>
      </c>
      <c r="R89" s="1"/>
      <c r="S89" s="1"/>
      <c r="T89" s="1"/>
    </row>
    <row r="90" spans="11:20" ht="12.75">
      <c r="K90" s="5"/>
      <c r="L90" s="15" t="s">
        <v>62</v>
      </c>
      <c r="M90" s="3"/>
      <c r="N90" s="3"/>
      <c r="O90" s="3"/>
      <c r="P90" s="4"/>
      <c r="Q90" s="19">
        <f>SUM(Q84:Q89)</f>
        <v>3833.850000000001</v>
      </c>
      <c r="R90" s="3"/>
      <c r="S90" s="3"/>
      <c r="T90" s="4"/>
    </row>
    <row r="93" ht="12.75">
      <c r="L93" t="s">
        <v>214</v>
      </c>
    </row>
    <row r="96" spans="11:20" ht="12.75">
      <c r="K96" s="27" t="s">
        <v>7</v>
      </c>
      <c r="L96" s="27" t="s">
        <v>2</v>
      </c>
      <c r="M96" s="27" t="s">
        <v>9</v>
      </c>
      <c r="N96" s="27" t="s">
        <v>58</v>
      </c>
      <c r="O96" s="27" t="s">
        <v>13</v>
      </c>
      <c r="P96" s="28" t="s">
        <v>14</v>
      </c>
      <c r="Q96" s="27" t="s">
        <v>42</v>
      </c>
      <c r="R96" s="27" t="s">
        <v>4</v>
      </c>
      <c r="S96" s="27" t="s">
        <v>6</v>
      </c>
      <c r="T96" s="28" t="s">
        <v>23</v>
      </c>
    </row>
    <row r="97" spans="11:20" ht="12.75">
      <c r="K97" s="29" t="s">
        <v>8</v>
      </c>
      <c r="L97" s="29"/>
      <c r="M97" s="29" t="s">
        <v>10</v>
      </c>
      <c r="N97" s="29" t="s">
        <v>12</v>
      </c>
      <c r="O97" s="29" t="s">
        <v>3</v>
      </c>
      <c r="P97" s="30" t="s">
        <v>20</v>
      </c>
      <c r="Q97" s="29" t="s">
        <v>20</v>
      </c>
      <c r="R97" s="29" t="s">
        <v>5</v>
      </c>
      <c r="S97" s="29" t="s">
        <v>5</v>
      </c>
      <c r="T97" s="30" t="s">
        <v>15</v>
      </c>
    </row>
    <row r="98" spans="11:20" ht="12.75">
      <c r="K98" s="29"/>
      <c r="L98" s="29"/>
      <c r="M98" s="29"/>
      <c r="N98" s="29"/>
      <c r="O98" s="38" t="s">
        <v>281</v>
      </c>
      <c r="P98" s="30" t="s">
        <v>21</v>
      </c>
      <c r="Q98" s="29" t="s">
        <v>21</v>
      </c>
      <c r="R98" s="29"/>
      <c r="S98" s="29"/>
      <c r="T98" s="30" t="s">
        <v>24</v>
      </c>
    </row>
    <row r="99" spans="11:20" ht="12.75">
      <c r="K99" s="31"/>
      <c r="L99" s="31"/>
      <c r="M99" s="31"/>
      <c r="N99" s="31"/>
      <c r="O99" s="31"/>
      <c r="P99" s="32"/>
      <c r="Q99" s="31"/>
      <c r="R99" s="31"/>
      <c r="S99" s="31"/>
      <c r="T99" s="32" t="s">
        <v>25</v>
      </c>
    </row>
    <row r="100" spans="11:20" ht="12.75">
      <c r="K100" s="33">
        <v>1</v>
      </c>
      <c r="L100" s="33">
        <v>2</v>
      </c>
      <c r="M100" s="33">
        <v>3</v>
      </c>
      <c r="N100" s="33">
        <v>4</v>
      </c>
      <c r="O100" s="33">
        <v>5</v>
      </c>
      <c r="P100" s="34">
        <v>6</v>
      </c>
      <c r="Q100" s="33">
        <v>7</v>
      </c>
      <c r="R100" s="33">
        <v>8</v>
      </c>
      <c r="S100" s="33">
        <v>9</v>
      </c>
      <c r="T100" s="34">
        <v>10</v>
      </c>
    </row>
    <row r="101" spans="11:20" ht="12.75">
      <c r="K101" s="36" t="s">
        <v>26</v>
      </c>
      <c r="L101" s="7" t="s">
        <v>59</v>
      </c>
      <c r="M101" s="7"/>
      <c r="N101" s="27"/>
      <c r="O101" s="7"/>
      <c r="P101" s="60"/>
      <c r="Q101" s="7"/>
      <c r="R101" s="7"/>
      <c r="S101" s="7"/>
      <c r="T101" s="2"/>
    </row>
    <row r="102" spans="11:20" ht="12.75">
      <c r="K102" s="35"/>
      <c r="L102" s="8" t="s">
        <v>60</v>
      </c>
      <c r="M102" s="8"/>
      <c r="N102" s="29" t="s">
        <v>49</v>
      </c>
      <c r="O102" s="8">
        <v>45</v>
      </c>
      <c r="P102" s="25">
        <v>12.86</v>
      </c>
      <c r="Q102" s="16">
        <f>O102*P102</f>
        <v>578.6999999999999</v>
      </c>
      <c r="R102" s="8" t="s">
        <v>50</v>
      </c>
      <c r="S102" s="8" t="s">
        <v>51</v>
      </c>
      <c r="T102" s="29">
        <v>3222</v>
      </c>
    </row>
    <row r="103" spans="11:20" ht="12.75">
      <c r="K103" s="133" t="s">
        <v>29</v>
      </c>
      <c r="L103" s="7" t="s">
        <v>59</v>
      </c>
      <c r="M103" s="125"/>
      <c r="N103" s="27"/>
      <c r="O103" s="125"/>
      <c r="P103" s="62"/>
      <c r="Q103" s="61" t="s">
        <v>139</v>
      </c>
      <c r="R103" s="7"/>
      <c r="S103" s="7"/>
      <c r="T103" s="7"/>
    </row>
    <row r="104" spans="11:20" ht="12.75">
      <c r="K104" s="106"/>
      <c r="L104" s="9" t="s">
        <v>61</v>
      </c>
      <c r="M104" s="14"/>
      <c r="N104" s="31" t="s">
        <v>49</v>
      </c>
      <c r="O104" s="14">
        <v>380</v>
      </c>
      <c r="P104" s="18">
        <v>10.54</v>
      </c>
      <c r="Q104" s="136">
        <f>O104*P104</f>
        <v>4005.2</v>
      </c>
      <c r="R104" s="9"/>
      <c r="S104" s="9"/>
      <c r="T104" s="9"/>
    </row>
    <row r="105" spans="11:20" ht="12.75">
      <c r="K105" s="37" t="s">
        <v>30</v>
      </c>
      <c r="L105" s="9" t="s">
        <v>203</v>
      </c>
      <c r="M105" s="9"/>
      <c r="N105" s="31" t="s">
        <v>49</v>
      </c>
      <c r="O105" s="9">
        <v>150</v>
      </c>
      <c r="P105" s="18">
        <v>12.78</v>
      </c>
      <c r="Q105" s="12">
        <f>O105*P105</f>
        <v>1917</v>
      </c>
      <c r="R105" s="9"/>
      <c r="S105" s="9"/>
      <c r="T105" s="9"/>
    </row>
    <row r="106" spans="11:20" ht="12.75">
      <c r="K106" s="5"/>
      <c r="L106" s="3" t="s">
        <v>96</v>
      </c>
      <c r="M106" s="3"/>
      <c r="N106" s="3"/>
      <c r="O106" s="3"/>
      <c r="P106" s="4"/>
      <c r="Q106" s="13">
        <f>SUM(Q101:Q105)</f>
        <v>6500.9</v>
      </c>
      <c r="R106" s="3"/>
      <c r="S106" s="3"/>
      <c r="T106" s="4"/>
    </row>
    <row r="107" ht="12.75">
      <c r="U107" t="s">
        <v>140</v>
      </c>
    </row>
    <row r="109" spans="12:21" ht="12.75">
      <c r="L109" t="s">
        <v>259</v>
      </c>
      <c r="U109" t="s">
        <v>141</v>
      </c>
    </row>
    <row r="112" spans="11:20" ht="12.75">
      <c r="K112" s="27" t="s">
        <v>7</v>
      </c>
      <c r="L112" s="27" t="s">
        <v>2</v>
      </c>
      <c r="M112" s="27" t="s">
        <v>9</v>
      </c>
      <c r="N112" s="27" t="s">
        <v>11</v>
      </c>
      <c r="O112" s="27" t="s">
        <v>13</v>
      </c>
      <c r="P112" s="28" t="s">
        <v>63</v>
      </c>
      <c r="Q112" s="27" t="s">
        <v>42</v>
      </c>
      <c r="R112" s="27" t="s">
        <v>4</v>
      </c>
      <c r="S112" s="27" t="s">
        <v>6</v>
      </c>
      <c r="T112" s="28" t="s">
        <v>23</v>
      </c>
    </row>
    <row r="113" spans="11:20" ht="12.75">
      <c r="K113" s="29" t="s">
        <v>8</v>
      </c>
      <c r="L113" s="29"/>
      <c r="M113" s="29" t="s">
        <v>10</v>
      </c>
      <c r="N113" s="29" t="s">
        <v>12</v>
      </c>
      <c r="O113" s="29" t="s">
        <v>3</v>
      </c>
      <c r="P113" s="30" t="s">
        <v>20</v>
      </c>
      <c r="Q113" s="29" t="s">
        <v>20</v>
      </c>
      <c r="R113" s="29" t="s">
        <v>5</v>
      </c>
      <c r="S113" s="29" t="s">
        <v>5</v>
      </c>
      <c r="T113" s="30" t="s">
        <v>15</v>
      </c>
    </row>
    <row r="114" spans="11:20" ht="12.75">
      <c r="K114" s="29"/>
      <c r="L114" s="29"/>
      <c r="M114" s="29"/>
      <c r="N114" s="29"/>
      <c r="O114" s="29" t="s">
        <v>281</v>
      </c>
      <c r="P114" s="30" t="s">
        <v>21</v>
      </c>
      <c r="Q114" s="29" t="s">
        <v>21</v>
      </c>
      <c r="R114" s="29"/>
      <c r="S114" s="29"/>
      <c r="T114" s="30" t="s">
        <v>24</v>
      </c>
    </row>
    <row r="115" spans="11:20" ht="12.75">
      <c r="K115" s="31"/>
      <c r="L115" s="31"/>
      <c r="M115" s="31"/>
      <c r="N115" s="31"/>
      <c r="O115" s="31"/>
      <c r="P115" s="32"/>
      <c r="Q115" s="31"/>
      <c r="R115" s="31"/>
      <c r="S115" s="31"/>
      <c r="T115" s="32" t="s">
        <v>25</v>
      </c>
    </row>
    <row r="116" spans="11:20" ht="12.75">
      <c r="K116" s="33">
        <v>1</v>
      </c>
      <c r="L116" s="33">
        <v>2</v>
      </c>
      <c r="M116" s="33">
        <v>3</v>
      </c>
      <c r="N116" s="33">
        <v>4</v>
      </c>
      <c r="O116" s="33">
        <v>5</v>
      </c>
      <c r="P116" s="34">
        <v>6</v>
      </c>
      <c r="Q116" s="33">
        <v>7</v>
      </c>
      <c r="R116" s="33">
        <v>8</v>
      </c>
      <c r="S116" s="33">
        <v>9</v>
      </c>
      <c r="T116" s="34">
        <v>10</v>
      </c>
    </row>
    <row r="117" spans="11:20" ht="12.75">
      <c r="K117" s="41" t="s">
        <v>26</v>
      </c>
      <c r="L117" s="1" t="s">
        <v>64</v>
      </c>
      <c r="M117" s="1"/>
      <c r="N117" s="33" t="s">
        <v>28</v>
      </c>
      <c r="O117" s="1">
        <v>1200</v>
      </c>
      <c r="P117" s="19">
        <v>1.53</v>
      </c>
      <c r="Q117" s="13">
        <f>O117*P117</f>
        <v>1836</v>
      </c>
      <c r="R117" s="1" t="s">
        <v>50</v>
      </c>
      <c r="S117" s="1" t="s">
        <v>51</v>
      </c>
      <c r="T117" s="33">
        <v>3222</v>
      </c>
    </row>
    <row r="118" spans="11:20" ht="12.75">
      <c r="K118" s="41" t="s">
        <v>29</v>
      </c>
      <c r="L118" s="1" t="s">
        <v>65</v>
      </c>
      <c r="M118" s="1"/>
      <c r="N118" s="33" t="s">
        <v>49</v>
      </c>
      <c r="O118" s="1">
        <v>190</v>
      </c>
      <c r="P118" s="19">
        <v>7.91</v>
      </c>
      <c r="Q118" s="13">
        <f aca="true" t="shared" si="1" ref="Q118:Q126">O118*P118</f>
        <v>1502.9</v>
      </c>
      <c r="R118" s="1"/>
      <c r="S118" s="1"/>
      <c r="T118" s="1"/>
    </row>
    <row r="119" spans="11:20" ht="12.75">
      <c r="K119" s="41" t="s">
        <v>30</v>
      </c>
      <c r="L119" s="1" t="s">
        <v>66</v>
      </c>
      <c r="M119" s="1"/>
      <c r="N119" s="33" t="s">
        <v>49</v>
      </c>
      <c r="O119" s="1">
        <v>300</v>
      </c>
      <c r="P119" s="19">
        <v>4.44</v>
      </c>
      <c r="Q119" s="13">
        <f t="shared" si="1"/>
        <v>1332.0000000000002</v>
      </c>
      <c r="R119" s="1"/>
      <c r="S119" s="1"/>
      <c r="T119" s="1"/>
    </row>
    <row r="120" spans="11:20" ht="12.75">
      <c r="K120" s="41" t="s">
        <v>31</v>
      </c>
      <c r="L120" s="1" t="s">
        <v>67</v>
      </c>
      <c r="M120" s="1"/>
      <c r="N120" s="33" t="s">
        <v>49</v>
      </c>
      <c r="O120" s="1">
        <v>20</v>
      </c>
      <c r="P120" s="19">
        <v>17.93</v>
      </c>
      <c r="Q120" s="13">
        <f t="shared" si="1"/>
        <v>358.6</v>
      </c>
      <c r="R120" s="1"/>
      <c r="S120" s="1"/>
      <c r="T120" s="1"/>
    </row>
    <row r="121" spans="11:20" ht="12.75">
      <c r="K121" s="41" t="s">
        <v>32</v>
      </c>
      <c r="L121" s="1" t="s">
        <v>68</v>
      </c>
      <c r="M121" s="1"/>
      <c r="N121" s="33" t="s">
        <v>49</v>
      </c>
      <c r="O121" s="1">
        <v>260</v>
      </c>
      <c r="P121" s="19">
        <v>4.82</v>
      </c>
      <c r="Q121" s="13">
        <f t="shared" si="1"/>
        <v>1253.2</v>
      </c>
      <c r="R121" s="1"/>
      <c r="S121" s="1"/>
      <c r="T121" s="1"/>
    </row>
    <row r="122" spans="11:20" ht="12.75">
      <c r="K122" s="41" t="s">
        <v>34</v>
      </c>
      <c r="L122" s="1" t="s">
        <v>69</v>
      </c>
      <c r="M122" s="1"/>
      <c r="N122" s="33" t="s">
        <v>49</v>
      </c>
      <c r="O122" s="1">
        <v>200</v>
      </c>
      <c r="P122" s="19">
        <v>11.35</v>
      </c>
      <c r="Q122" s="13">
        <f t="shared" si="1"/>
        <v>2270</v>
      </c>
      <c r="R122" s="1"/>
      <c r="S122" s="1"/>
      <c r="T122" s="1"/>
    </row>
    <row r="123" spans="11:20" ht="12.75">
      <c r="K123" s="41" t="s">
        <v>35</v>
      </c>
      <c r="L123" s="1" t="s">
        <v>70</v>
      </c>
      <c r="M123" s="1"/>
      <c r="N123" s="33" t="s">
        <v>49</v>
      </c>
      <c r="O123" s="1">
        <v>20</v>
      </c>
      <c r="P123" s="19">
        <v>8.46</v>
      </c>
      <c r="Q123" s="13">
        <f t="shared" si="1"/>
        <v>169.20000000000002</v>
      </c>
      <c r="R123" s="1"/>
      <c r="S123" s="1"/>
      <c r="T123" s="1"/>
    </row>
    <row r="124" spans="11:20" ht="12.75">
      <c r="K124" s="41" t="s">
        <v>36</v>
      </c>
      <c r="L124" s="1" t="s">
        <v>71</v>
      </c>
      <c r="M124" s="1"/>
      <c r="N124" s="33" t="s">
        <v>49</v>
      </c>
      <c r="O124" s="1">
        <v>7</v>
      </c>
      <c r="P124" s="19">
        <v>4.72</v>
      </c>
      <c r="Q124" s="13">
        <f t="shared" si="1"/>
        <v>33.04</v>
      </c>
      <c r="R124" s="1"/>
      <c r="S124" s="1"/>
      <c r="T124" s="1"/>
    </row>
    <row r="125" spans="11:20" ht="12.75">
      <c r="K125" s="41" t="s">
        <v>37</v>
      </c>
      <c r="L125" s="1" t="s">
        <v>72</v>
      </c>
      <c r="M125" s="1"/>
      <c r="N125" s="33" t="s">
        <v>49</v>
      </c>
      <c r="O125" s="1">
        <v>20</v>
      </c>
      <c r="P125" s="19">
        <v>8.46</v>
      </c>
      <c r="Q125" s="13">
        <f t="shared" si="1"/>
        <v>169.20000000000002</v>
      </c>
      <c r="R125" s="1"/>
      <c r="S125" s="1"/>
      <c r="T125" s="1"/>
    </row>
    <row r="126" spans="11:20" ht="12.75">
      <c r="K126" s="41" t="s">
        <v>38</v>
      </c>
      <c r="L126" s="1" t="s">
        <v>295</v>
      </c>
      <c r="M126" s="1"/>
      <c r="N126" s="33" t="s">
        <v>49</v>
      </c>
      <c r="O126" s="1">
        <v>6</v>
      </c>
      <c r="P126" s="19">
        <v>5.19</v>
      </c>
      <c r="Q126" s="13">
        <f t="shared" si="1"/>
        <v>31.14</v>
      </c>
      <c r="R126" s="1"/>
      <c r="S126" s="1"/>
      <c r="T126" s="1"/>
    </row>
    <row r="127" spans="11:20" ht="12.75">
      <c r="K127" s="5"/>
      <c r="L127" s="3" t="s">
        <v>243</v>
      </c>
      <c r="M127" s="3"/>
      <c r="N127" s="3"/>
      <c r="O127" s="3"/>
      <c r="P127" s="4"/>
      <c r="Q127" s="13">
        <f>SUM(Q117:Q126)</f>
        <v>8955.280000000002</v>
      </c>
      <c r="R127" s="3"/>
      <c r="S127" s="3"/>
      <c r="T127" s="4"/>
    </row>
    <row r="130" ht="12.75">
      <c r="L130" t="s">
        <v>260</v>
      </c>
    </row>
    <row r="133" spans="11:20" ht="12.75">
      <c r="K133" s="102" t="s">
        <v>7</v>
      </c>
      <c r="L133" s="27" t="s">
        <v>2</v>
      </c>
      <c r="M133" s="27" t="s">
        <v>9</v>
      </c>
      <c r="N133" s="27" t="s">
        <v>11</v>
      </c>
      <c r="O133" s="27" t="s">
        <v>13</v>
      </c>
      <c r="P133" s="27" t="s">
        <v>14</v>
      </c>
      <c r="Q133" s="28" t="s">
        <v>224</v>
      </c>
      <c r="R133" s="27" t="s">
        <v>4</v>
      </c>
      <c r="S133" s="27" t="s">
        <v>6</v>
      </c>
      <c r="T133" s="28" t="s">
        <v>23</v>
      </c>
    </row>
    <row r="134" spans="11:20" ht="12.75">
      <c r="K134" s="103" t="s">
        <v>8</v>
      </c>
      <c r="L134" s="29"/>
      <c r="M134" s="29" t="s">
        <v>10</v>
      </c>
      <c r="N134" s="29" t="s">
        <v>12</v>
      </c>
      <c r="O134" s="29" t="s">
        <v>3</v>
      </c>
      <c r="P134" s="29" t="s">
        <v>20</v>
      </c>
      <c r="Q134" s="30" t="s">
        <v>20</v>
      </c>
      <c r="R134" s="29" t="s">
        <v>5</v>
      </c>
      <c r="S134" s="29" t="s">
        <v>5</v>
      </c>
      <c r="T134" s="30" t="s">
        <v>15</v>
      </c>
    </row>
    <row r="135" spans="11:20" ht="12.75">
      <c r="K135" s="103"/>
      <c r="L135" s="29"/>
      <c r="M135" s="29"/>
      <c r="N135" s="29"/>
      <c r="O135" s="29" t="s">
        <v>281</v>
      </c>
      <c r="P135" s="29" t="s">
        <v>21</v>
      </c>
      <c r="Q135" s="30" t="s">
        <v>21</v>
      </c>
      <c r="R135" s="29"/>
      <c r="S135" s="29"/>
      <c r="T135" s="30" t="s">
        <v>24</v>
      </c>
    </row>
    <row r="136" spans="11:20" ht="12.75">
      <c r="K136" s="104"/>
      <c r="L136" s="31"/>
      <c r="M136" s="31"/>
      <c r="N136" s="31"/>
      <c r="O136" s="31"/>
      <c r="P136" s="31"/>
      <c r="Q136" s="32"/>
      <c r="R136" s="31"/>
      <c r="S136" s="31"/>
      <c r="T136" s="32" t="s">
        <v>25</v>
      </c>
    </row>
    <row r="137" spans="11:20" ht="12.75">
      <c r="K137" s="105">
        <v>1</v>
      </c>
      <c r="L137" s="33">
        <v>2</v>
      </c>
      <c r="M137" s="33">
        <v>3</v>
      </c>
      <c r="N137" s="33">
        <v>4</v>
      </c>
      <c r="O137" s="33">
        <v>5</v>
      </c>
      <c r="P137" s="33">
        <v>6</v>
      </c>
      <c r="Q137" s="34">
        <v>7</v>
      </c>
      <c r="R137" s="33">
        <v>8</v>
      </c>
      <c r="S137" s="33">
        <v>9</v>
      </c>
      <c r="T137" s="34">
        <v>10</v>
      </c>
    </row>
    <row r="138" spans="11:20" ht="12.75">
      <c r="K138" s="124" t="s">
        <v>26</v>
      </c>
      <c r="L138" s="1" t="s">
        <v>296</v>
      </c>
      <c r="M138" s="1"/>
      <c r="N138" s="33" t="s">
        <v>49</v>
      </c>
      <c r="O138" s="1">
        <v>140</v>
      </c>
      <c r="P138" s="55">
        <v>17.96</v>
      </c>
      <c r="Q138" s="123">
        <f aca="true" t="shared" si="2" ref="Q138:Q144">O138*P138</f>
        <v>2514.4</v>
      </c>
      <c r="R138" s="1" t="s">
        <v>50</v>
      </c>
      <c r="S138" s="1" t="s">
        <v>51</v>
      </c>
      <c r="T138" s="34">
        <v>3222</v>
      </c>
    </row>
    <row r="139" spans="11:20" ht="12.75">
      <c r="K139" s="124" t="s">
        <v>29</v>
      </c>
      <c r="L139" s="1" t="s">
        <v>297</v>
      </c>
      <c r="M139" s="1"/>
      <c r="N139" s="33" t="s">
        <v>49</v>
      </c>
      <c r="O139" s="1">
        <v>70</v>
      </c>
      <c r="P139" s="55">
        <v>12.53</v>
      </c>
      <c r="Q139" s="123">
        <f t="shared" si="2"/>
        <v>877.0999999999999</v>
      </c>
      <c r="R139" s="1"/>
      <c r="S139" s="1"/>
      <c r="T139" s="4"/>
    </row>
    <row r="140" spans="11:20" ht="12.75">
      <c r="K140" s="124" t="s">
        <v>30</v>
      </c>
      <c r="L140" s="1" t="s">
        <v>298</v>
      </c>
      <c r="M140" s="1"/>
      <c r="N140" s="33" t="s">
        <v>49</v>
      </c>
      <c r="O140" s="1">
        <v>250</v>
      </c>
      <c r="P140" s="55">
        <v>14.16</v>
      </c>
      <c r="Q140" s="123">
        <f t="shared" si="2"/>
        <v>3540</v>
      </c>
      <c r="R140" s="1"/>
      <c r="S140" s="1"/>
      <c r="T140" s="4"/>
    </row>
    <row r="141" spans="11:20" ht="12.75">
      <c r="K141" s="124" t="s">
        <v>31</v>
      </c>
      <c r="L141" s="1" t="s">
        <v>299</v>
      </c>
      <c r="M141" s="1"/>
      <c r="N141" s="33" t="s">
        <v>49</v>
      </c>
      <c r="O141" s="1">
        <v>125</v>
      </c>
      <c r="P141" s="55">
        <v>8.06</v>
      </c>
      <c r="Q141" s="123">
        <f t="shared" si="2"/>
        <v>1007.5000000000001</v>
      </c>
      <c r="R141" s="1"/>
      <c r="S141" s="1"/>
      <c r="T141" s="4"/>
    </row>
    <row r="142" spans="11:20" ht="12.75">
      <c r="K142" s="106" t="s">
        <v>32</v>
      </c>
      <c r="L142" s="9" t="s">
        <v>300</v>
      </c>
      <c r="M142" s="9"/>
      <c r="N142" s="31" t="s">
        <v>49</v>
      </c>
      <c r="O142" s="9">
        <v>60</v>
      </c>
      <c r="P142" s="110">
        <v>6.91</v>
      </c>
      <c r="Q142" s="123">
        <f t="shared" si="2"/>
        <v>414.6</v>
      </c>
      <c r="R142" s="9"/>
      <c r="S142" s="9"/>
      <c r="T142" s="6"/>
    </row>
    <row r="143" spans="11:20" ht="12.75">
      <c r="K143" s="41" t="s">
        <v>34</v>
      </c>
      <c r="L143" s="1" t="s">
        <v>301</v>
      </c>
      <c r="M143" s="1"/>
      <c r="N143" s="33" t="s">
        <v>49</v>
      </c>
      <c r="O143" s="1">
        <v>110</v>
      </c>
      <c r="P143" s="11">
        <v>9.8</v>
      </c>
      <c r="Q143" s="123">
        <f t="shared" si="2"/>
        <v>1078</v>
      </c>
      <c r="R143" s="1"/>
      <c r="S143" s="1"/>
      <c r="T143" s="6"/>
    </row>
    <row r="144" spans="11:20" ht="12.75">
      <c r="K144" s="41" t="s">
        <v>35</v>
      </c>
      <c r="L144" s="10" t="s">
        <v>302</v>
      </c>
      <c r="M144" s="1"/>
      <c r="N144" s="46" t="s">
        <v>49</v>
      </c>
      <c r="O144" s="1">
        <v>90</v>
      </c>
      <c r="P144" s="11">
        <v>7.56</v>
      </c>
      <c r="Q144" s="123">
        <f t="shared" si="2"/>
        <v>680.4</v>
      </c>
      <c r="R144" s="3"/>
      <c r="S144" s="1"/>
      <c r="T144" s="6"/>
    </row>
    <row r="145" spans="11:20" ht="12.75">
      <c r="K145" s="112"/>
      <c r="L145" s="10" t="s">
        <v>303</v>
      </c>
      <c r="M145" s="3"/>
      <c r="N145" s="3"/>
      <c r="O145" s="3"/>
      <c r="P145" s="4"/>
      <c r="Q145" s="123">
        <f>SUM(Q138:Q144)</f>
        <v>10112</v>
      </c>
      <c r="R145" s="3"/>
      <c r="S145" s="3"/>
      <c r="T145" s="4"/>
    </row>
    <row r="146" ht="12.75">
      <c r="Q146" s="97"/>
    </row>
    <row r="147" ht="12.75">
      <c r="Q147" s="97"/>
    </row>
    <row r="148" ht="12.75">
      <c r="L148" t="s">
        <v>261</v>
      </c>
    </row>
    <row r="151" spans="11:20" ht="12.75">
      <c r="K151" s="27" t="s">
        <v>7</v>
      </c>
      <c r="L151" s="27" t="s">
        <v>2</v>
      </c>
      <c r="M151" s="27" t="s">
        <v>9</v>
      </c>
      <c r="N151" s="27" t="s">
        <v>11</v>
      </c>
      <c r="O151" s="27" t="s">
        <v>13</v>
      </c>
      <c r="P151" s="28" t="s">
        <v>14</v>
      </c>
      <c r="Q151" s="27" t="s">
        <v>42</v>
      </c>
      <c r="R151" s="27" t="s">
        <v>4</v>
      </c>
      <c r="S151" s="27" t="s">
        <v>6</v>
      </c>
      <c r="T151" s="28" t="s">
        <v>23</v>
      </c>
    </row>
    <row r="152" spans="11:20" ht="12.75">
      <c r="K152" s="29" t="s">
        <v>8</v>
      </c>
      <c r="L152" s="29"/>
      <c r="M152" s="29" t="s">
        <v>10</v>
      </c>
      <c r="N152" s="29" t="s">
        <v>12</v>
      </c>
      <c r="O152" s="29" t="s">
        <v>3</v>
      </c>
      <c r="P152" s="30" t="s">
        <v>20</v>
      </c>
      <c r="Q152" s="29" t="s">
        <v>20</v>
      </c>
      <c r="R152" s="29" t="s">
        <v>5</v>
      </c>
      <c r="S152" s="29" t="s">
        <v>5</v>
      </c>
      <c r="T152" s="30" t="s">
        <v>15</v>
      </c>
    </row>
    <row r="153" spans="11:20" ht="12.75">
      <c r="K153" s="29"/>
      <c r="L153" s="29"/>
      <c r="M153" s="29"/>
      <c r="N153" s="29"/>
      <c r="O153" s="29" t="s">
        <v>281</v>
      </c>
      <c r="P153" s="30" t="s">
        <v>21</v>
      </c>
      <c r="Q153" s="29" t="s">
        <v>21</v>
      </c>
      <c r="R153" s="29"/>
      <c r="S153" s="29"/>
      <c r="T153" s="30" t="s">
        <v>24</v>
      </c>
    </row>
    <row r="154" spans="11:20" ht="12.75">
      <c r="K154" s="31"/>
      <c r="L154" s="31"/>
      <c r="M154" s="31"/>
      <c r="N154" s="31"/>
      <c r="O154" s="31"/>
      <c r="P154" s="32"/>
      <c r="Q154" s="31"/>
      <c r="R154" s="31"/>
      <c r="S154" s="31"/>
      <c r="T154" s="32" t="s">
        <v>25</v>
      </c>
    </row>
    <row r="155" spans="11:20" ht="12.75">
      <c r="K155" s="33">
        <v>1</v>
      </c>
      <c r="L155" s="33">
        <v>2</v>
      </c>
      <c r="M155" s="33">
        <v>3</v>
      </c>
      <c r="N155" s="33">
        <v>4</v>
      </c>
      <c r="O155" s="33">
        <v>5</v>
      </c>
      <c r="P155" s="34">
        <v>6</v>
      </c>
      <c r="Q155" s="33">
        <v>7</v>
      </c>
      <c r="R155" s="33">
        <v>8</v>
      </c>
      <c r="S155" s="33">
        <v>9</v>
      </c>
      <c r="T155" s="34">
        <v>10</v>
      </c>
    </row>
    <row r="156" spans="11:20" ht="12.75">
      <c r="K156" s="37" t="s">
        <v>26</v>
      </c>
      <c r="L156" s="1" t="s">
        <v>73</v>
      </c>
      <c r="M156" s="32" t="s">
        <v>74</v>
      </c>
      <c r="N156" s="31" t="s">
        <v>49</v>
      </c>
      <c r="O156" s="9">
        <v>4500</v>
      </c>
      <c r="P156" s="11">
        <v>3.82</v>
      </c>
      <c r="Q156" s="12">
        <f>O156*P156</f>
        <v>17190</v>
      </c>
      <c r="R156" s="9" t="s">
        <v>50</v>
      </c>
      <c r="S156" s="9" t="s">
        <v>51</v>
      </c>
      <c r="T156" s="32">
        <v>3222</v>
      </c>
    </row>
    <row r="157" spans="11:20" ht="12.75">
      <c r="K157" s="41" t="s">
        <v>29</v>
      </c>
      <c r="L157" s="9" t="s">
        <v>107</v>
      </c>
      <c r="M157" s="33"/>
      <c r="N157" s="33" t="s">
        <v>49</v>
      </c>
      <c r="O157" s="1">
        <v>50</v>
      </c>
      <c r="P157" s="11">
        <v>10.28</v>
      </c>
      <c r="Q157" s="12">
        <f>O157*P157</f>
        <v>514</v>
      </c>
      <c r="R157" s="1"/>
      <c r="S157" s="1"/>
      <c r="T157" s="6"/>
    </row>
    <row r="158" spans="11:20" ht="12.75">
      <c r="K158" s="41" t="s">
        <v>30</v>
      </c>
      <c r="L158" s="9" t="s">
        <v>110</v>
      </c>
      <c r="M158" s="31"/>
      <c r="N158" s="31" t="s">
        <v>49</v>
      </c>
      <c r="O158" s="9">
        <v>50</v>
      </c>
      <c r="P158" s="11">
        <v>12.41</v>
      </c>
      <c r="Q158" s="12">
        <f>O158*P158</f>
        <v>620.5</v>
      </c>
      <c r="R158" s="9"/>
      <c r="S158" s="9"/>
      <c r="T158" s="6"/>
    </row>
    <row r="159" spans="11:20" ht="12.75">
      <c r="K159" s="5"/>
      <c r="L159" s="3" t="s">
        <v>96</v>
      </c>
      <c r="M159" s="3"/>
      <c r="N159" s="3"/>
      <c r="O159" s="3"/>
      <c r="P159" s="4"/>
      <c r="Q159" s="13">
        <f>SUM(Q156:Q158)</f>
        <v>18324.5</v>
      </c>
      <c r="R159" s="3"/>
      <c r="S159" s="3"/>
      <c r="T159" s="4"/>
    </row>
    <row r="162" ht="12.75">
      <c r="L162" t="s">
        <v>225</v>
      </c>
    </row>
    <row r="165" spans="11:20" ht="12.75">
      <c r="K165" s="27" t="s">
        <v>7</v>
      </c>
      <c r="L165" s="27" t="s">
        <v>2</v>
      </c>
      <c r="M165" s="27" t="s">
        <v>9</v>
      </c>
      <c r="N165" s="27" t="s">
        <v>11</v>
      </c>
      <c r="O165" s="27" t="s">
        <v>13</v>
      </c>
      <c r="P165" s="28" t="s">
        <v>14</v>
      </c>
      <c r="Q165" s="27" t="s">
        <v>42</v>
      </c>
      <c r="R165" s="27" t="s">
        <v>4</v>
      </c>
      <c r="S165" s="27" t="s">
        <v>6</v>
      </c>
      <c r="T165" s="28" t="s">
        <v>23</v>
      </c>
    </row>
    <row r="166" spans="11:20" ht="12.75">
      <c r="K166" s="29" t="s">
        <v>8</v>
      </c>
      <c r="L166" s="29"/>
      <c r="M166" s="29" t="s">
        <v>10</v>
      </c>
      <c r="N166" s="29" t="s">
        <v>12</v>
      </c>
      <c r="O166" s="29" t="s">
        <v>3</v>
      </c>
      <c r="P166" s="30" t="s">
        <v>20</v>
      </c>
      <c r="Q166" s="29" t="s">
        <v>20</v>
      </c>
      <c r="R166" s="29" t="s">
        <v>5</v>
      </c>
      <c r="S166" s="29" t="s">
        <v>5</v>
      </c>
      <c r="T166" s="30" t="s">
        <v>15</v>
      </c>
    </row>
    <row r="167" spans="11:20" ht="12.75">
      <c r="K167" s="29"/>
      <c r="L167" s="29"/>
      <c r="M167" s="29"/>
      <c r="N167" s="29"/>
      <c r="O167" s="29" t="s">
        <v>281</v>
      </c>
      <c r="P167" s="30" t="s">
        <v>21</v>
      </c>
      <c r="Q167" s="29" t="s">
        <v>21</v>
      </c>
      <c r="R167" s="29"/>
      <c r="S167" s="29"/>
      <c r="T167" s="30" t="s">
        <v>24</v>
      </c>
    </row>
    <row r="168" spans="11:20" ht="12.75">
      <c r="K168" s="31"/>
      <c r="L168" s="31"/>
      <c r="M168" s="31"/>
      <c r="N168" s="31"/>
      <c r="O168" s="31"/>
      <c r="P168" s="32"/>
      <c r="Q168" s="31"/>
      <c r="R168" s="31"/>
      <c r="S168" s="31"/>
      <c r="T168" s="32" t="s">
        <v>25</v>
      </c>
    </row>
    <row r="169" spans="11:20" ht="12.75">
      <c r="K169" s="33">
        <v>1</v>
      </c>
      <c r="L169" s="33">
        <v>2</v>
      </c>
      <c r="M169" s="33">
        <v>3</v>
      </c>
      <c r="N169" s="33">
        <v>4</v>
      </c>
      <c r="O169" s="33">
        <v>5</v>
      </c>
      <c r="P169" s="34">
        <v>6</v>
      </c>
      <c r="Q169" s="33">
        <v>7</v>
      </c>
      <c r="R169" s="33">
        <v>8</v>
      </c>
      <c r="S169" s="33">
        <v>9</v>
      </c>
      <c r="T169" s="34">
        <v>10</v>
      </c>
    </row>
    <row r="170" spans="11:20" ht="12.75">
      <c r="K170" s="41" t="s">
        <v>26</v>
      </c>
      <c r="L170" s="1" t="s">
        <v>304</v>
      </c>
      <c r="M170" s="33" t="s">
        <v>75</v>
      </c>
      <c r="N170" s="33" t="s">
        <v>49</v>
      </c>
      <c r="O170" s="1">
        <v>310</v>
      </c>
      <c r="P170" s="19">
        <v>11.1</v>
      </c>
      <c r="Q170" s="19">
        <f>O170*P170</f>
        <v>3441</v>
      </c>
      <c r="R170" s="1" t="s">
        <v>50</v>
      </c>
      <c r="S170" s="1" t="s">
        <v>51</v>
      </c>
      <c r="T170" s="33">
        <v>3222</v>
      </c>
    </row>
    <row r="171" spans="11:20" ht="12.75">
      <c r="K171" s="41" t="s">
        <v>29</v>
      </c>
      <c r="L171" s="1" t="s">
        <v>305</v>
      </c>
      <c r="M171" s="33"/>
      <c r="N171" s="33" t="s">
        <v>49</v>
      </c>
      <c r="O171" s="1">
        <v>194</v>
      </c>
      <c r="P171" s="59">
        <v>13.32</v>
      </c>
      <c r="Q171" s="62">
        <f>O171*P171</f>
        <v>2584.08</v>
      </c>
      <c r="R171" s="1"/>
      <c r="S171" s="1"/>
      <c r="T171" s="1"/>
    </row>
    <row r="172" spans="11:20" ht="12.75">
      <c r="K172" s="35" t="s">
        <v>30</v>
      </c>
      <c r="L172" s="8" t="s">
        <v>77</v>
      </c>
      <c r="M172" s="29"/>
      <c r="N172" s="29"/>
      <c r="O172" s="8"/>
      <c r="P172" s="63"/>
      <c r="Q172" s="62"/>
      <c r="R172" s="5"/>
      <c r="S172" s="8"/>
      <c r="T172" s="5"/>
    </row>
    <row r="173" spans="11:20" ht="12.75">
      <c r="K173" s="35"/>
      <c r="L173" s="8" t="s">
        <v>306</v>
      </c>
      <c r="M173" s="29"/>
      <c r="N173" s="29" t="s">
        <v>49</v>
      </c>
      <c r="O173" s="8">
        <v>70</v>
      </c>
      <c r="P173" s="63">
        <v>13.87</v>
      </c>
      <c r="Q173" s="18">
        <f>O173*P173</f>
        <v>970.9</v>
      </c>
      <c r="R173" s="5"/>
      <c r="S173" s="8"/>
      <c r="T173" s="5"/>
    </row>
    <row r="174" spans="11:20" ht="12.75">
      <c r="K174" s="41" t="s">
        <v>31</v>
      </c>
      <c r="L174" s="1" t="s">
        <v>307</v>
      </c>
      <c r="M174" s="33" t="s">
        <v>76</v>
      </c>
      <c r="N174" s="33" t="s">
        <v>49</v>
      </c>
      <c r="O174" s="1">
        <v>25</v>
      </c>
      <c r="P174" s="19">
        <v>35.16</v>
      </c>
      <c r="Q174" s="18">
        <f>O174*P174</f>
        <v>878.9999999999999</v>
      </c>
      <c r="R174" s="1"/>
      <c r="S174" s="1"/>
      <c r="T174" s="1"/>
    </row>
    <row r="175" spans="11:20" ht="12.75">
      <c r="K175" s="41" t="s">
        <v>32</v>
      </c>
      <c r="L175" s="1" t="s">
        <v>78</v>
      </c>
      <c r="M175" s="33"/>
      <c r="N175" s="33" t="s">
        <v>49</v>
      </c>
      <c r="O175" s="1">
        <v>35</v>
      </c>
      <c r="P175" s="19">
        <v>8.64</v>
      </c>
      <c r="Q175" s="19">
        <f>O175*P175</f>
        <v>302.40000000000003</v>
      </c>
      <c r="R175" s="1"/>
      <c r="S175" s="1"/>
      <c r="T175" s="1"/>
    </row>
    <row r="176" spans="11:20" ht="12.75">
      <c r="K176" s="5"/>
      <c r="L176" s="3" t="s">
        <v>62</v>
      </c>
      <c r="M176" s="3"/>
      <c r="N176" s="3"/>
      <c r="O176" s="3"/>
      <c r="P176" s="26"/>
      <c r="Q176" s="19">
        <f>SUM(Q170:Q175)</f>
        <v>8177.379999999999</v>
      </c>
      <c r="R176" s="3"/>
      <c r="S176" s="3"/>
      <c r="T176" s="4"/>
    </row>
    <row r="179" ht="12.75">
      <c r="L179" t="s">
        <v>262</v>
      </c>
    </row>
    <row r="182" spans="11:20" ht="12.75">
      <c r="K182" s="27" t="s">
        <v>7</v>
      </c>
      <c r="L182" s="27" t="s">
        <v>2</v>
      </c>
      <c r="M182" s="27" t="s">
        <v>9</v>
      </c>
      <c r="N182" s="27" t="s">
        <v>11</v>
      </c>
      <c r="O182" s="27" t="s">
        <v>13</v>
      </c>
      <c r="P182" s="28" t="s">
        <v>63</v>
      </c>
      <c r="Q182" s="27" t="s">
        <v>42</v>
      </c>
      <c r="R182" s="27" t="s">
        <v>4</v>
      </c>
      <c r="S182" s="27" t="s">
        <v>6</v>
      </c>
      <c r="T182" s="28" t="s">
        <v>23</v>
      </c>
    </row>
    <row r="183" spans="11:20" ht="12.75">
      <c r="K183" s="29" t="s">
        <v>8</v>
      </c>
      <c r="L183" s="29"/>
      <c r="M183" s="29" t="s">
        <v>10</v>
      </c>
      <c r="N183" s="29" t="s">
        <v>12</v>
      </c>
      <c r="O183" s="29" t="s">
        <v>3</v>
      </c>
      <c r="P183" s="30" t="s">
        <v>20</v>
      </c>
      <c r="Q183" s="29" t="s">
        <v>20</v>
      </c>
      <c r="R183" s="29" t="s">
        <v>5</v>
      </c>
      <c r="S183" s="29" t="s">
        <v>5</v>
      </c>
      <c r="T183" s="30" t="s">
        <v>15</v>
      </c>
    </row>
    <row r="184" spans="11:20" ht="12.75">
      <c r="K184" s="29"/>
      <c r="L184" s="29"/>
      <c r="M184" s="29"/>
      <c r="N184" s="29"/>
      <c r="O184" s="29" t="s">
        <v>281</v>
      </c>
      <c r="P184" s="30" t="s">
        <v>21</v>
      </c>
      <c r="Q184" s="29" t="s">
        <v>21</v>
      </c>
      <c r="R184" s="29"/>
      <c r="S184" s="29"/>
      <c r="T184" s="30" t="s">
        <v>24</v>
      </c>
    </row>
    <row r="185" spans="11:20" ht="12.75">
      <c r="K185" s="31"/>
      <c r="L185" s="31"/>
      <c r="M185" s="31"/>
      <c r="N185" s="31"/>
      <c r="O185" s="31"/>
      <c r="P185" s="32"/>
      <c r="Q185" s="31"/>
      <c r="R185" s="31"/>
      <c r="S185" s="31"/>
      <c r="T185" s="32" t="s">
        <v>25</v>
      </c>
    </row>
    <row r="186" spans="11:20" ht="12.75">
      <c r="K186" s="33">
        <v>1</v>
      </c>
      <c r="L186" s="33">
        <v>2</v>
      </c>
      <c r="M186" s="33">
        <v>3</v>
      </c>
      <c r="N186" s="33">
        <v>4</v>
      </c>
      <c r="O186" s="33">
        <v>5</v>
      </c>
      <c r="P186" s="34">
        <v>6</v>
      </c>
      <c r="Q186" s="33">
        <v>7</v>
      </c>
      <c r="R186" s="33">
        <v>8</v>
      </c>
      <c r="S186" s="33">
        <v>9</v>
      </c>
      <c r="T186" s="34">
        <v>10</v>
      </c>
    </row>
    <row r="187" spans="11:20" ht="12.75">
      <c r="K187" s="41" t="s">
        <v>26</v>
      </c>
      <c r="L187" s="1" t="s">
        <v>79</v>
      </c>
      <c r="M187" s="1"/>
      <c r="N187" s="33" t="s">
        <v>49</v>
      </c>
      <c r="O187" s="1">
        <v>800</v>
      </c>
      <c r="P187" s="55">
        <v>9.93</v>
      </c>
      <c r="Q187" s="13">
        <f>O187*P187</f>
        <v>7944</v>
      </c>
      <c r="R187" s="1" t="s">
        <v>50</v>
      </c>
      <c r="S187" s="1" t="s">
        <v>51</v>
      </c>
      <c r="T187" s="33">
        <v>3222</v>
      </c>
    </row>
    <row r="188" spans="11:20" ht="12.75">
      <c r="K188" s="41" t="s">
        <v>29</v>
      </c>
      <c r="L188" s="1" t="s">
        <v>80</v>
      </c>
      <c r="M188" s="1"/>
      <c r="N188" s="33" t="s">
        <v>49</v>
      </c>
      <c r="O188" s="1">
        <v>1220</v>
      </c>
      <c r="P188" s="55">
        <v>8</v>
      </c>
      <c r="Q188" s="13">
        <f aca="true" t="shared" si="3" ref="Q188:Q198">O188*P188</f>
        <v>9760</v>
      </c>
      <c r="R188" s="1"/>
      <c r="S188" s="1"/>
      <c r="T188" s="1"/>
    </row>
    <row r="189" spans="11:20" ht="12.75">
      <c r="K189" s="41" t="s">
        <v>30</v>
      </c>
      <c r="L189" s="1" t="s">
        <v>81</v>
      </c>
      <c r="M189" s="1"/>
      <c r="N189" s="33" t="s">
        <v>49</v>
      </c>
      <c r="O189" s="1">
        <v>2100</v>
      </c>
      <c r="P189" s="55">
        <v>7.3</v>
      </c>
      <c r="Q189" s="13">
        <f t="shared" si="3"/>
        <v>15330</v>
      </c>
      <c r="R189" s="1"/>
      <c r="S189" s="1"/>
      <c r="T189" s="1"/>
    </row>
    <row r="190" spans="11:20" ht="12.75">
      <c r="K190" s="41" t="s">
        <v>31</v>
      </c>
      <c r="L190" s="1" t="s">
        <v>82</v>
      </c>
      <c r="M190" s="1"/>
      <c r="N190" s="33" t="s">
        <v>49</v>
      </c>
      <c r="O190" s="1">
        <v>30</v>
      </c>
      <c r="P190" s="59">
        <v>7.2</v>
      </c>
      <c r="Q190" s="98">
        <f t="shared" si="3"/>
        <v>216</v>
      </c>
      <c r="R190" s="1"/>
      <c r="S190" s="1"/>
      <c r="T190" s="1"/>
    </row>
    <row r="191" spans="11:20" ht="12.75">
      <c r="K191" s="41" t="s">
        <v>32</v>
      </c>
      <c r="L191" s="1" t="s">
        <v>83</v>
      </c>
      <c r="M191" s="1"/>
      <c r="N191" s="33" t="s">
        <v>49</v>
      </c>
      <c r="O191" s="1">
        <v>205</v>
      </c>
      <c r="P191" s="55">
        <v>10.91</v>
      </c>
      <c r="Q191" s="13">
        <f t="shared" si="3"/>
        <v>2236.55</v>
      </c>
      <c r="R191" s="1"/>
      <c r="S191" s="1"/>
      <c r="T191" s="1"/>
    </row>
    <row r="192" spans="11:20" ht="12.75">
      <c r="K192" s="41" t="s">
        <v>34</v>
      </c>
      <c r="L192" s="1" t="s">
        <v>84</v>
      </c>
      <c r="M192" s="1"/>
      <c r="N192" s="33" t="s">
        <v>49</v>
      </c>
      <c r="O192" s="1">
        <v>430</v>
      </c>
      <c r="P192" s="1">
        <v>14.31</v>
      </c>
      <c r="Q192" s="13">
        <f t="shared" si="3"/>
        <v>6153.3</v>
      </c>
      <c r="R192" s="1"/>
      <c r="S192" s="1"/>
      <c r="T192" s="1"/>
    </row>
    <row r="193" spans="11:20" ht="12.75">
      <c r="K193" s="41" t="s">
        <v>35</v>
      </c>
      <c r="L193" s="1" t="s">
        <v>85</v>
      </c>
      <c r="M193" s="1"/>
      <c r="N193" s="33" t="s">
        <v>49</v>
      </c>
      <c r="O193" s="1">
        <v>80</v>
      </c>
      <c r="P193" s="55">
        <v>15.1</v>
      </c>
      <c r="Q193" s="13">
        <f t="shared" si="3"/>
        <v>1208</v>
      </c>
      <c r="R193" s="1"/>
      <c r="S193" s="1"/>
      <c r="T193" s="1"/>
    </row>
    <row r="194" spans="11:20" ht="12.75">
      <c r="K194" s="41" t="s">
        <v>36</v>
      </c>
      <c r="L194" s="1" t="s">
        <v>86</v>
      </c>
      <c r="M194" s="1"/>
      <c r="N194" s="33" t="s">
        <v>49</v>
      </c>
      <c r="O194" s="1">
        <v>180</v>
      </c>
      <c r="P194" s="1">
        <v>12.74</v>
      </c>
      <c r="Q194" s="13">
        <f t="shared" si="3"/>
        <v>2293.2</v>
      </c>
      <c r="R194" s="1"/>
      <c r="S194" s="1"/>
      <c r="T194" s="1"/>
    </row>
    <row r="195" spans="11:20" ht="12.75">
      <c r="K195" s="41" t="s">
        <v>37</v>
      </c>
      <c r="L195" s="1" t="s">
        <v>87</v>
      </c>
      <c r="M195" s="1"/>
      <c r="N195" s="33" t="s">
        <v>49</v>
      </c>
      <c r="O195" s="1">
        <v>25</v>
      </c>
      <c r="P195" s="55">
        <v>13.2</v>
      </c>
      <c r="Q195" s="13">
        <f t="shared" si="3"/>
        <v>330</v>
      </c>
      <c r="R195" s="1"/>
      <c r="S195" s="1"/>
      <c r="T195" s="1"/>
    </row>
    <row r="196" spans="11:20" ht="12.75">
      <c r="K196" s="41" t="s">
        <v>38</v>
      </c>
      <c r="L196" s="1" t="s">
        <v>88</v>
      </c>
      <c r="M196" s="1"/>
      <c r="N196" s="33" t="s">
        <v>49</v>
      </c>
      <c r="O196" s="1">
        <v>70</v>
      </c>
      <c r="P196" s="19">
        <v>17.6</v>
      </c>
      <c r="Q196" s="13">
        <f t="shared" si="3"/>
        <v>1232</v>
      </c>
      <c r="R196" s="1"/>
      <c r="S196" s="1"/>
      <c r="T196" s="1"/>
    </row>
    <row r="197" spans="11:20" ht="12.75">
      <c r="K197" s="41" t="s">
        <v>39</v>
      </c>
      <c r="L197" s="1" t="s">
        <v>89</v>
      </c>
      <c r="M197" s="1"/>
      <c r="N197" s="33" t="s">
        <v>49</v>
      </c>
      <c r="O197" s="1">
        <v>110</v>
      </c>
      <c r="P197" s="19">
        <v>13.12</v>
      </c>
      <c r="Q197" s="13">
        <f t="shared" si="3"/>
        <v>1443.1999999999998</v>
      </c>
      <c r="R197" s="1"/>
      <c r="S197" s="1"/>
      <c r="T197" s="1"/>
    </row>
    <row r="198" spans="11:20" ht="12.75">
      <c r="K198" s="41" t="s">
        <v>41</v>
      </c>
      <c r="L198" s="1" t="s">
        <v>227</v>
      </c>
      <c r="M198" s="1"/>
      <c r="N198" s="33" t="s">
        <v>49</v>
      </c>
      <c r="O198" s="1">
        <v>100</v>
      </c>
      <c r="P198" s="19">
        <v>11</v>
      </c>
      <c r="Q198" s="13">
        <f t="shared" si="3"/>
        <v>1100</v>
      </c>
      <c r="R198" s="1"/>
      <c r="S198" s="1"/>
      <c r="T198" s="1"/>
    </row>
    <row r="199" spans="11:20" ht="12.75">
      <c r="K199" s="5"/>
      <c r="L199" s="3" t="s">
        <v>308</v>
      </c>
      <c r="M199" s="3"/>
      <c r="N199" s="3"/>
      <c r="O199" s="3"/>
      <c r="P199" s="4"/>
      <c r="Q199" s="19">
        <f>SUM(Q187:Q198)</f>
        <v>49246.25</v>
      </c>
      <c r="R199" s="3"/>
      <c r="S199" s="3"/>
      <c r="T199" s="4"/>
    </row>
    <row r="202" ht="12.75">
      <c r="L202" t="s">
        <v>228</v>
      </c>
    </row>
    <row r="205" spans="11:20" ht="12.75">
      <c r="K205" s="27" t="s">
        <v>90</v>
      </c>
      <c r="L205" s="27" t="s">
        <v>2</v>
      </c>
      <c r="M205" s="27" t="s">
        <v>9</v>
      </c>
      <c r="N205" s="27" t="s">
        <v>11</v>
      </c>
      <c r="O205" s="27" t="s">
        <v>13</v>
      </c>
      <c r="P205" s="28" t="s">
        <v>14</v>
      </c>
      <c r="Q205" s="27" t="s">
        <v>42</v>
      </c>
      <c r="R205" s="27" t="s">
        <v>4</v>
      </c>
      <c r="S205" s="27" t="s">
        <v>6</v>
      </c>
      <c r="T205" s="28" t="s">
        <v>23</v>
      </c>
    </row>
    <row r="206" spans="11:20" ht="12.75">
      <c r="K206" s="29" t="s">
        <v>8</v>
      </c>
      <c r="L206" s="29"/>
      <c r="M206" s="29" t="s">
        <v>10</v>
      </c>
      <c r="N206" s="29" t="s">
        <v>12</v>
      </c>
      <c r="O206" s="29" t="s">
        <v>3</v>
      </c>
      <c r="P206" s="30" t="s">
        <v>20</v>
      </c>
      <c r="Q206" s="29" t="s">
        <v>20</v>
      </c>
      <c r="R206" s="29" t="s">
        <v>5</v>
      </c>
      <c r="S206" s="29" t="s">
        <v>5</v>
      </c>
      <c r="T206" s="30" t="s">
        <v>15</v>
      </c>
    </row>
    <row r="207" spans="11:20" ht="12.75">
      <c r="K207" s="29"/>
      <c r="L207" s="29"/>
      <c r="M207" s="29"/>
      <c r="N207" s="29"/>
      <c r="O207" s="29" t="s">
        <v>281</v>
      </c>
      <c r="P207" s="30" t="s">
        <v>21</v>
      </c>
      <c r="Q207" s="29" t="s">
        <v>21</v>
      </c>
      <c r="R207" s="29"/>
      <c r="S207" s="29"/>
      <c r="T207" s="30" t="s">
        <v>24</v>
      </c>
    </row>
    <row r="208" spans="11:20" ht="12.75">
      <c r="K208" s="31"/>
      <c r="L208" s="31"/>
      <c r="M208" s="31"/>
      <c r="N208" s="31"/>
      <c r="O208" s="31"/>
      <c r="P208" s="32"/>
      <c r="Q208" s="31"/>
      <c r="R208" s="31"/>
      <c r="S208" s="31"/>
      <c r="T208" s="32" t="s">
        <v>25</v>
      </c>
    </row>
    <row r="209" spans="11:20" ht="12.75">
      <c r="K209" s="33">
        <v>1</v>
      </c>
      <c r="L209" s="33">
        <v>2</v>
      </c>
      <c r="M209" s="33">
        <v>3</v>
      </c>
      <c r="N209" s="33">
        <v>4</v>
      </c>
      <c r="O209" s="33">
        <v>5</v>
      </c>
      <c r="P209" s="34">
        <v>6</v>
      </c>
      <c r="Q209" s="45">
        <v>7</v>
      </c>
      <c r="R209" s="33">
        <v>8</v>
      </c>
      <c r="S209" s="33">
        <v>9</v>
      </c>
      <c r="T209" s="34">
        <v>10</v>
      </c>
    </row>
    <row r="210" spans="11:20" ht="12.75">
      <c r="K210" s="41" t="s">
        <v>26</v>
      </c>
      <c r="L210" s="1" t="s">
        <v>91</v>
      </c>
      <c r="M210" s="1"/>
      <c r="N210" s="33" t="s">
        <v>49</v>
      </c>
      <c r="O210" s="1">
        <v>11</v>
      </c>
      <c r="P210" s="19">
        <v>16.92</v>
      </c>
      <c r="Q210" s="59">
        <f>P210*O210</f>
        <v>186.12</v>
      </c>
      <c r="R210" s="1" t="s">
        <v>50</v>
      </c>
      <c r="S210" s="1" t="s">
        <v>51</v>
      </c>
      <c r="T210" s="33">
        <v>3222</v>
      </c>
    </row>
    <row r="211" spans="11:20" ht="12.75">
      <c r="K211" s="41" t="s">
        <v>29</v>
      </c>
      <c r="L211" s="1" t="s">
        <v>92</v>
      </c>
      <c r="M211" s="1"/>
      <c r="N211" s="33" t="s">
        <v>49</v>
      </c>
      <c r="O211" s="1">
        <v>140</v>
      </c>
      <c r="P211" s="19">
        <v>27.3</v>
      </c>
      <c r="Q211" s="59">
        <f>O211*P211</f>
        <v>3822</v>
      </c>
      <c r="R211" s="1"/>
      <c r="S211" s="1"/>
      <c r="T211" s="1"/>
    </row>
    <row r="212" spans="11:20" ht="12.75">
      <c r="K212" s="41" t="s">
        <v>30</v>
      </c>
      <c r="L212" s="1" t="s">
        <v>252</v>
      </c>
      <c r="M212" s="1"/>
      <c r="N212" s="33" t="s">
        <v>121</v>
      </c>
      <c r="O212" s="1">
        <v>24</v>
      </c>
      <c r="P212" s="26">
        <v>6.79</v>
      </c>
      <c r="Q212" s="59">
        <v>14</v>
      </c>
      <c r="R212" s="1"/>
      <c r="S212" s="1"/>
      <c r="T212" s="4"/>
    </row>
    <row r="213" spans="11:20" ht="12.75">
      <c r="K213" s="5"/>
      <c r="L213" s="3" t="s">
        <v>96</v>
      </c>
      <c r="M213" s="3"/>
      <c r="N213" s="3"/>
      <c r="O213" s="3"/>
      <c r="P213" s="26"/>
      <c r="Q213" s="19">
        <f>SUM(Q210:Q212)</f>
        <v>4022.12</v>
      </c>
      <c r="R213" s="3"/>
      <c r="S213" s="3"/>
      <c r="T213" s="4"/>
    </row>
    <row r="216" ht="12.75">
      <c r="L216" t="s">
        <v>229</v>
      </c>
    </row>
    <row r="219" spans="11:20" ht="12.75">
      <c r="K219" s="27" t="s">
        <v>7</v>
      </c>
      <c r="L219" s="27" t="s">
        <v>2</v>
      </c>
      <c r="M219" s="27" t="s">
        <v>9</v>
      </c>
      <c r="N219" s="27" t="s">
        <v>11</v>
      </c>
      <c r="O219" s="28" t="s">
        <v>13</v>
      </c>
      <c r="P219" s="28" t="s">
        <v>63</v>
      </c>
      <c r="Q219" s="27" t="s">
        <v>42</v>
      </c>
      <c r="R219" s="27" t="s">
        <v>4</v>
      </c>
      <c r="S219" s="27" t="s">
        <v>6</v>
      </c>
      <c r="T219" s="28" t="s">
        <v>23</v>
      </c>
    </row>
    <row r="220" spans="11:20" ht="12.75">
      <c r="K220" s="29" t="s">
        <v>8</v>
      </c>
      <c r="L220" s="29"/>
      <c r="M220" s="29" t="s">
        <v>10</v>
      </c>
      <c r="N220" s="29" t="s">
        <v>12</v>
      </c>
      <c r="O220" s="30" t="s">
        <v>3</v>
      </c>
      <c r="P220" s="30" t="s">
        <v>20</v>
      </c>
      <c r="Q220" s="29" t="s">
        <v>20</v>
      </c>
      <c r="R220" s="29" t="s">
        <v>5</v>
      </c>
      <c r="S220" s="29" t="s">
        <v>5</v>
      </c>
      <c r="T220" s="30" t="s">
        <v>15</v>
      </c>
    </row>
    <row r="221" spans="11:20" ht="12.75">
      <c r="K221" s="29"/>
      <c r="L221" s="29"/>
      <c r="M221" s="29"/>
      <c r="N221" s="29"/>
      <c r="O221" s="30" t="s">
        <v>281</v>
      </c>
      <c r="P221" s="30" t="s">
        <v>21</v>
      </c>
      <c r="Q221" s="29" t="s">
        <v>21</v>
      </c>
      <c r="R221" s="29"/>
      <c r="S221" s="29"/>
      <c r="T221" s="30" t="s">
        <v>24</v>
      </c>
    </row>
    <row r="222" spans="11:20" ht="12.75">
      <c r="K222" s="31"/>
      <c r="L222" s="31"/>
      <c r="M222" s="31"/>
      <c r="N222" s="31"/>
      <c r="O222" s="32"/>
      <c r="P222" s="32"/>
      <c r="Q222" s="31"/>
      <c r="R222" s="31"/>
      <c r="S222" s="31"/>
      <c r="T222" s="32" t="s">
        <v>25</v>
      </c>
    </row>
    <row r="223" spans="11:20" ht="12.75">
      <c r="K223" s="33">
        <v>1</v>
      </c>
      <c r="L223" s="33">
        <v>2</v>
      </c>
      <c r="M223" s="33">
        <v>3</v>
      </c>
      <c r="N223" s="33">
        <v>4</v>
      </c>
      <c r="O223" s="34">
        <v>5</v>
      </c>
      <c r="P223" s="34">
        <v>6</v>
      </c>
      <c r="Q223" s="33">
        <v>7</v>
      </c>
      <c r="R223" s="33">
        <v>8</v>
      </c>
      <c r="S223" s="33">
        <v>9</v>
      </c>
      <c r="T223" s="34">
        <v>10</v>
      </c>
    </row>
    <row r="224" spans="11:20" ht="12.75">
      <c r="K224" s="37" t="s">
        <v>26</v>
      </c>
      <c r="L224" s="8" t="s">
        <v>93</v>
      </c>
      <c r="M224" s="8"/>
      <c r="N224" s="31" t="s">
        <v>94</v>
      </c>
      <c r="O224" s="5">
        <v>3500</v>
      </c>
      <c r="P224" s="20">
        <v>5.79</v>
      </c>
      <c r="Q224" s="17">
        <f>O224*P224</f>
        <v>20265</v>
      </c>
      <c r="R224" s="8" t="s">
        <v>50</v>
      </c>
      <c r="S224" s="8" t="s">
        <v>51</v>
      </c>
      <c r="T224" s="30">
        <v>3222</v>
      </c>
    </row>
    <row r="225" spans="11:20" ht="12.75">
      <c r="K225" s="5"/>
      <c r="L225" s="3" t="s">
        <v>52</v>
      </c>
      <c r="M225" s="3"/>
      <c r="N225" s="3"/>
      <c r="O225" s="3"/>
      <c r="P225" s="21"/>
      <c r="Q225" s="19">
        <f>SUM(Q224:Q224)</f>
        <v>20265</v>
      </c>
      <c r="R225" s="3"/>
      <c r="S225" s="3"/>
      <c r="T225" s="4"/>
    </row>
    <row r="228" ht="12.75">
      <c r="L228" t="s">
        <v>230</v>
      </c>
    </row>
    <row r="231" spans="11:20" ht="12.75">
      <c r="K231" s="27" t="s">
        <v>7</v>
      </c>
      <c r="L231" s="27" t="s">
        <v>2</v>
      </c>
      <c r="M231" s="27" t="s">
        <v>9</v>
      </c>
      <c r="N231" s="28" t="s">
        <v>11</v>
      </c>
      <c r="O231" s="27" t="s">
        <v>13</v>
      </c>
      <c r="P231" s="28" t="s">
        <v>14</v>
      </c>
      <c r="Q231" s="27" t="s">
        <v>42</v>
      </c>
      <c r="R231" s="27" t="s">
        <v>4</v>
      </c>
      <c r="S231" s="27" t="s">
        <v>6</v>
      </c>
      <c r="T231" s="28" t="s">
        <v>23</v>
      </c>
    </row>
    <row r="232" spans="11:20" ht="12.75">
      <c r="K232" s="29" t="s">
        <v>8</v>
      </c>
      <c r="L232" s="29"/>
      <c r="M232" s="29" t="s">
        <v>10</v>
      </c>
      <c r="N232" s="30" t="s">
        <v>12</v>
      </c>
      <c r="O232" s="29" t="s">
        <v>3</v>
      </c>
      <c r="P232" s="30" t="s">
        <v>20</v>
      </c>
      <c r="Q232" s="29" t="s">
        <v>20</v>
      </c>
      <c r="R232" s="29" t="s">
        <v>5</v>
      </c>
      <c r="S232" s="29" t="s">
        <v>5</v>
      </c>
      <c r="T232" s="30" t="s">
        <v>15</v>
      </c>
    </row>
    <row r="233" spans="11:20" ht="12.75">
      <c r="K233" s="29"/>
      <c r="L233" s="29"/>
      <c r="M233" s="29"/>
      <c r="N233" s="30"/>
      <c r="O233" s="29" t="s">
        <v>281</v>
      </c>
      <c r="P233" s="30" t="s">
        <v>21</v>
      </c>
      <c r="Q233" s="29" t="s">
        <v>21</v>
      </c>
      <c r="R233" s="29"/>
      <c r="S233" s="29"/>
      <c r="T233" s="30" t="s">
        <v>24</v>
      </c>
    </row>
    <row r="234" spans="11:20" ht="12.75">
      <c r="K234" s="31"/>
      <c r="L234" s="31"/>
      <c r="M234" s="31"/>
      <c r="N234" s="32"/>
      <c r="O234" s="31"/>
      <c r="P234" s="32"/>
      <c r="Q234" s="31"/>
      <c r="R234" s="31"/>
      <c r="S234" s="31"/>
      <c r="T234" s="32" t="s">
        <v>25</v>
      </c>
    </row>
    <row r="235" spans="11:20" ht="12.75">
      <c r="K235" s="33">
        <v>1</v>
      </c>
      <c r="L235" s="33">
        <v>2</v>
      </c>
      <c r="M235" s="33">
        <v>3</v>
      </c>
      <c r="N235" s="34">
        <v>4</v>
      </c>
      <c r="O235" s="33">
        <v>5</v>
      </c>
      <c r="P235" s="34">
        <v>6</v>
      </c>
      <c r="Q235" s="33">
        <v>7</v>
      </c>
      <c r="R235" s="33">
        <v>8</v>
      </c>
      <c r="S235" s="33">
        <v>9</v>
      </c>
      <c r="T235" s="34">
        <v>10</v>
      </c>
    </row>
    <row r="236" spans="11:20" ht="12.75">
      <c r="K236" s="41" t="s">
        <v>26</v>
      </c>
      <c r="L236" s="1" t="s">
        <v>271</v>
      </c>
      <c r="M236" s="33" t="s">
        <v>231</v>
      </c>
      <c r="N236" s="33" t="s">
        <v>94</v>
      </c>
      <c r="O236" s="99">
        <v>500</v>
      </c>
      <c r="P236" s="19">
        <v>8.2</v>
      </c>
      <c r="Q236" s="19">
        <f>O236*P236</f>
        <v>4100</v>
      </c>
      <c r="R236" s="1" t="s">
        <v>50</v>
      </c>
      <c r="S236" s="1" t="s">
        <v>51</v>
      </c>
      <c r="T236" s="33">
        <v>3222</v>
      </c>
    </row>
    <row r="237" spans="11:20" ht="12.75">
      <c r="K237" s="41" t="s">
        <v>29</v>
      </c>
      <c r="L237" s="1" t="s">
        <v>232</v>
      </c>
      <c r="M237" s="33" t="s">
        <v>132</v>
      </c>
      <c r="N237" s="33" t="s">
        <v>94</v>
      </c>
      <c r="O237" s="99">
        <v>370</v>
      </c>
      <c r="P237" s="26">
        <v>9.42</v>
      </c>
      <c r="Q237" s="19">
        <f>O237*P237</f>
        <v>3485.4</v>
      </c>
      <c r="S237" s="1"/>
      <c r="T237" s="34"/>
    </row>
    <row r="238" spans="11:20" ht="12.75">
      <c r="K238" s="5"/>
      <c r="L238" s="3" t="s">
        <v>95</v>
      </c>
      <c r="M238" s="3"/>
      <c r="N238" s="3"/>
      <c r="O238" s="3"/>
      <c r="P238" s="26"/>
      <c r="Q238" s="19">
        <f>SUM(Q236:Q237)</f>
        <v>7585.4</v>
      </c>
      <c r="R238" s="3"/>
      <c r="S238" s="3"/>
      <c r="T238" s="4"/>
    </row>
    <row r="241" ht="12.75">
      <c r="L241" t="s">
        <v>233</v>
      </c>
    </row>
    <row r="244" spans="11:20" ht="12.75">
      <c r="K244" s="27" t="s">
        <v>7</v>
      </c>
      <c r="L244" s="27" t="s">
        <v>2</v>
      </c>
      <c r="M244" s="27" t="s">
        <v>9</v>
      </c>
      <c r="N244" s="27" t="s">
        <v>11</v>
      </c>
      <c r="O244" s="27" t="s">
        <v>13</v>
      </c>
      <c r="P244" s="27" t="s">
        <v>14</v>
      </c>
      <c r="Q244" s="28" t="s">
        <v>42</v>
      </c>
      <c r="R244" s="27" t="s">
        <v>4</v>
      </c>
      <c r="S244" s="27" t="s">
        <v>6</v>
      </c>
      <c r="T244" s="28" t="s">
        <v>23</v>
      </c>
    </row>
    <row r="245" spans="11:20" ht="12.75">
      <c r="K245" s="29" t="s">
        <v>8</v>
      </c>
      <c r="L245" s="29"/>
      <c r="M245" s="29" t="s">
        <v>10</v>
      </c>
      <c r="N245" s="29" t="s">
        <v>12</v>
      </c>
      <c r="O245" s="29" t="s">
        <v>3</v>
      </c>
      <c r="P245" s="29" t="s">
        <v>20</v>
      </c>
      <c r="Q245" s="30" t="s">
        <v>20</v>
      </c>
      <c r="R245" s="29" t="s">
        <v>5</v>
      </c>
      <c r="S245" s="29" t="s">
        <v>5</v>
      </c>
      <c r="T245" s="30" t="s">
        <v>15</v>
      </c>
    </row>
    <row r="246" spans="11:20" ht="12.75">
      <c r="K246" s="29"/>
      <c r="L246" s="29"/>
      <c r="M246" s="29"/>
      <c r="N246" s="29"/>
      <c r="O246" s="29" t="s">
        <v>281</v>
      </c>
      <c r="P246" s="29" t="s">
        <v>21</v>
      </c>
      <c r="Q246" s="30" t="s">
        <v>21</v>
      </c>
      <c r="R246" s="29"/>
      <c r="S246" s="29"/>
      <c r="T246" s="30" t="s">
        <v>24</v>
      </c>
    </row>
    <row r="247" spans="11:20" ht="12.75">
      <c r="K247" s="31"/>
      <c r="L247" s="31"/>
      <c r="M247" s="31"/>
      <c r="N247" s="31"/>
      <c r="O247" s="31"/>
      <c r="P247" s="31"/>
      <c r="Q247" s="32"/>
      <c r="R247" s="31"/>
      <c r="S247" s="31"/>
      <c r="T247" s="32" t="s">
        <v>25</v>
      </c>
    </row>
    <row r="248" spans="11:20" ht="12.75">
      <c r="K248" s="33">
        <v>1</v>
      </c>
      <c r="L248" s="33">
        <v>2</v>
      </c>
      <c r="M248" s="33">
        <v>3</v>
      </c>
      <c r="N248" s="33">
        <v>4</v>
      </c>
      <c r="O248" s="33">
        <v>5</v>
      </c>
      <c r="P248" s="33">
        <v>6</v>
      </c>
      <c r="Q248" s="34">
        <v>7</v>
      </c>
      <c r="R248" s="33">
        <v>8</v>
      </c>
      <c r="S248" s="33">
        <v>9</v>
      </c>
      <c r="T248" s="34">
        <v>10</v>
      </c>
    </row>
    <row r="249" spans="11:20" ht="12.75">
      <c r="K249" s="41" t="s">
        <v>26</v>
      </c>
      <c r="L249" s="1" t="s">
        <v>309</v>
      </c>
      <c r="M249" s="33"/>
      <c r="N249" s="33" t="s">
        <v>28</v>
      </c>
      <c r="O249" s="1">
        <v>350</v>
      </c>
      <c r="P249" s="19">
        <v>7.82</v>
      </c>
      <c r="Q249" s="19">
        <f>O249*P249</f>
        <v>2737</v>
      </c>
      <c r="R249" s="1" t="s">
        <v>50</v>
      </c>
      <c r="S249" s="1" t="s">
        <v>51</v>
      </c>
      <c r="T249" s="33">
        <v>3222</v>
      </c>
    </row>
    <row r="250" spans="11:20" ht="12.75">
      <c r="K250" s="41" t="s">
        <v>29</v>
      </c>
      <c r="L250" s="1" t="s">
        <v>310</v>
      </c>
      <c r="M250" s="33"/>
      <c r="N250" s="33" t="s">
        <v>28</v>
      </c>
      <c r="O250" s="1">
        <v>240</v>
      </c>
      <c r="P250" s="19">
        <v>43.42</v>
      </c>
      <c r="Q250" s="19">
        <f>O250*P250</f>
        <v>10420.800000000001</v>
      </c>
      <c r="R250" s="1"/>
      <c r="S250" s="1"/>
      <c r="T250" s="1"/>
    </row>
    <row r="251" spans="11:20" ht="12.75">
      <c r="K251" s="41" t="s">
        <v>30</v>
      </c>
      <c r="L251" s="1" t="s">
        <v>312</v>
      </c>
      <c r="M251" s="33" t="s">
        <v>121</v>
      </c>
      <c r="N251" s="33" t="s">
        <v>28</v>
      </c>
      <c r="O251" s="1">
        <v>55</v>
      </c>
      <c r="P251" s="19">
        <v>4.39</v>
      </c>
      <c r="Q251" s="19">
        <f>O251*P251</f>
        <v>241.45</v>
      </c>
      <c r="R251" s="1"/>
      <c r="S251" s="1"/>
      <c r="T251" s="1"/>
    </row>
    <row r="252" spans="11:20" ht="12.75">
      <c r="K252" s="41" t="s">
        <v>31</v>
      </c>
      <c r="L252" s="1" t="s">
        <v>311</v>
      </c>
      <c r="M252" s="33" t="s">
        <v>121</v>
      </c>
      <c r="N252" s="33" t="s">
        <v>28</v>
      </c>
      <c r="O252" s="1">
        <v>88</v>
      </c>
      <c r="P252" s="19">
        <v>13.09</v>
      </c>
      <c r="Q252" s="19">
        <f>O252*P252</f>
        <v>1151.92</v>
      </c>
      <c r="R252" s="1"/>
      <c r="S252" s="1"/>
      <c r="T252" s="1"/>
    </row>
    <row r="253" spans="11:20" ht="12.75">
      <c r="K253" s="5"/>
      <c r="L253" s="15" t="s">
        <v>104</v>
      </c>
      <c r="M253" s="3"/>
      <c r="N253" s="3"/>
      <c r="O253" s="3"/>
      <c r="P253" s="4"/>
      <c r="Q253" s="26">
        <f>SUM(Q249:Q252)</f>
        <v>14551.170000000002</v>
      </c>
      <c r="R253" s="3"/>
      <c r="S253" s="3"/>
      <c r="T253" s="4"/>
    </row>
    <row r="256" ht="12.75">
      <c r="L256" t="s">
        <v>263</v>
      </c>
    </row>
    <row r="259" spans="11:20" ht="12.75">
      <c r="K259" s="27" t="s">
        <v>7</v>
      </c>
      <c r="L259" s="27" t="s">
        <v>2</v>
      </c>
      <c r="M259" s="27" t="s">
        <v>9</v>
      </c>
      <c r="N259" s="27" t="s">
        <v>11</v>
      </c>
      <c r="O259" s="27" t="s">
        <v>13</v>
      </c>
      <c r="P259" s="28" t="s">
        <v>14</v>
      </c>
      <c r="Q259" s="27" t="s">
        <v>42</v>
      </c>
      <c r="R259" s="27" t="s">
        <v>4</v>
      </c>
      <c r="S259" s="27" t="s">
        <v>6</v>
      </c>
      <c r="T259" s="28" t="s">
        <v>23</v>
      </c>
    </row>
    <row r="260" spans="11:20" ht="12.75">
      <c r="K260" s="29" t="s">
        <v>8</v>
      </c>
      <c r="L260" s="29"/>
      <c r="M260" s="29" t="s">
        <v>10</v>
      </c>
      <c r="N260" s="29" t="s">
        <v>12</v>
      </c>
      <c r="O260" s="29" t="s">
        <v>3</v>
      </c>
      <c r="P260" s="30" t="s">
        <v>20</v>
      </c>
      <c r="Q260" s="29" t="s">
        <v>20</v>
      </c>
      <c r="R260" s="29" t="s">
        <v>5</v>
      </c>
      <c r="S260" s="29" t="s">
        <v>5</v>
      </c>
      <c r="T260" s="30" t="s">
        <v>15</v>
      </c>
    </row>
    <row r="261" spans="11:20" ht="12.75">
      <c r="K261" s="29"/>
      <c r="L261" s="29"/>
      <c r="M261" s="29"/>
      <c r="N261" s="29"/>
      <c r="O261" s="29" t="s">
        <v>281</v>
      </c>
      <c r="P261" s="30" t="s">
        <v>21</v>
      </c>
      <c r="Q261" s="29" t="s">
        <v>21</v>
      </c>
      <c r="R261" s="29"/>
      <c r="S261" s="29"/>
      <c r="T261" s="30" t="s">
        <v>24</v>
      </c>
    </row>
    <row r="262" spans="11:20" ht="12.75">
      <c r="K262" s="31"/>
      <c r="L262" s="31"/>
      <c r="M262" s="31"/>
      <c r="N262" s="31"/>
      <c r="O262" s="31"/>
      <c r="P262" s="32"/>
      <c r="Q262" s="31"/>
      <c r="R262" s="31"/>
      <c r="S262" s="31"/>
      <c r="T262" s="32" t="s">
        <v>25</v>
      </c>
    </row>
    <row r="263" spans="11:20" ht="12.75">
      <c r="K263" s="33">
        <v>1</v>
      </c>
      <c r="L263" s="33">
        <v>2</v>
      </c>
      <c r="M263" s="33">
        <v>3</v>
      </c>
      <c r="N263" s="33">
        <v>4</v>
      </c>
      <c r="O263" s="33">
        <v>5</v>
      </c>
      <c r="P263" s="34">
        <v>6</v>
      </c>
      <c r="Q263" s="33">
        <v>7</v>
      </c>
      <c r="R263" s="33">
        <v>8</v>
      </c>
      <c r="S263" s="33">
        <v>9</v>
      </c>
      <c r="T263" s="34">
        <v>10</v>
      </c>
    </row>
    <row r="264" spans="11:20" ht="12.75">
      <c r="K264" s="41" t="s">
        <v>26</v>
      </c>
      <c r="L264" s="9" t="s">
        <v>204</v>
      </c>
      <c r="M264" s="9"/>
      <c r="N264" s="31" t="s">
        <v>28</v>
      </c>
      <c r="O264" s="9">
        <v>270</v>
      </c>
      <c r="P264" s="6">
        <v>7.87</v>
      </c>
      <c r="Q264" s="18">
        <v>6320</v>
      </c>
      <c r="R264" s="9" t="s">
        <v>98</v>
      </c>
      <c r="S264" s="9" t="s">
        <v>51</v>
      </c>
      <c r="T264" s="32">
        <v>3222</v>
      </c>
    </row>
    <row r="265" spans="11:20" ht="12.75">
      <c r="K265" s="41" t="s">
        <v>29</v>
      </c>
      <c r="L265" s="9" t="s">
        <v>313</v>
      </c>
      <c r="M265" s="9"/>
      <c r="N265" s="31" t="s">
        <v>28</v>
      </c>
      <c r="O265" s="9">
        <v>5</v>
      </c>
      <c r="P265" s="6">
        <v>18.87</v>
      </c>
      <c r="Q265" s="18">
        <f>O265*P265</f>
        <v>94.35000000000001</v>
      </c>
      <c r="R265" s="9"/>
      <c r="S265" s="9"/>
      <c r="T265" s="32"/>
    </row>
    <row r="266" spans="11:20" ht="12.75">
      <c r="K266" s="37" t="s">
        <v>30</v>
      </c>
      <c r="L266" s="9" t="s">
        <v>314</v>
      </c>
      <c r="M266" s="9"/>
      <c r="N266" s="31" t="s">
        <v>28</v>
      </c>
      <c r="O266" s="9">
        <v>70</v>
      </c>
      <c r="P266" s="6">
        <v>6.39</v>
      </c>
      <c r="Q266" s="18">
        <f>O266*P266</f>
        <v>447.29999999999995</v>
      </c>
      <c r="R266" s="9"/>
      <c r="S266" s="9"/>
      <c r="T266" s="32"/>
    </row>
    <row r="267" spans="11:20" ht="12.75">
      <c r="K267" s="111"/>
      <c r="L267" s="1" t="s">
        <v>96</v>
      </c>
      <c r="M267" s="1"/>
      <c r="N267" s="33"/>
      <c r="O267" s="1"/>
      <c r="P267" s="6"/>
      <c r="Q267" s="18">
        <f>SUM(Q264:Q266)</f>
        <v>6861.650000000001</v>
      </c>
      <c r="R267" s="1"/>
      <c r="S267" s="1"/>
      <c r="T267" s="6"/>
    </row>
    <row r="268" spans="11:20" ht="12.75" hidden="1">
      <c r="K268" s="5"/>
      <c r="L268" s="3" t="s">
        <v>52</v>
      </c>
      <c r="M268" s="3"/>
      <c r="N268" s="3"/>
      <c r="O268" s="3"/>
      <c r="P268" s="4"/>
      <c r="Q268" s="23">
        <f>SUM(Q264:Q267)</f>
        <v>13723.300000000001</v>
      </c>
      <c r="R268" s="3"/>
      <c r="S268" s="3"/>
      <c r="T268" s="4"/>
    </row>
    <row r="271" ht="12.75">
      <c r="L271" t="s">
        <v>264</v>
      </c>
    </row>
    <row r="274" spans="11:20" ht="12.75">
      <c r="K274" s="27" t="s">
        <v>7</v>
      </c>
      <c r="L274" s="27" t="s">
        <v>2</v>
      </c>
      <c r="M274" s="27" t="s">
        <v>9</v>
      </c>
      <c r="N274" s="27" t="s">
        <v>11</v>
      </c>
      <c r="O274" s="27" t="s">
        <v>13</v>
      </c>
      <c r="P274" s="28" t="s">
        <v>14</v>
      </c>
      <c r="Q274" s="27" t="s">
        <v>42</v>
      </c>
      <c r="R274" s="27" t="s">
        <v>4</v>
      </c>
      <c r="S274" s="27" t="s">
        <v>6</v>
      </c>
      <c r="T274" s="28" t="s">
        <v>23</v>
      </c>
    </row>
    <row r="275" spans="11:20" ht="12.75">
      <c r="K275" s="29" t="s">
        <v>8</v>
      </c>
      <c r="L275" s="29"/>
      <c r="M275" s="29" t="s">
        <v>10</v>
      </c>
      <c r="N275" s="29" t="s">
        <v>12</v>
      </c>
      <c r="O275" s="29" t="s">
        <v>3</v>
      </c>
      <c r="P275" s="30" t="s">
        <v>20</v>
      </c>
      <c r="Q275" s="29" t="s">
        <v>20</v>
      </c>
      <c r="R275" s="29" t="s">
        <v>5</v>
      </c>
      <c r="S275" s="29" t="s">
        <v>5</v>
      </c>
      <c r="T275" s="30" t="s">
        <v>15</v>
      </c>
    </row>
    <row r="276" spans="11:20" ht="12.75">
      <c r="K276" s="29"/>
      <c r="L276" s="29"/>
      <c r="M276" s="29"/>
      <c r="N276" s="29"/>
      <c r="O276" s="29" t="s">
        <v>281</v>
      </c>
      <c r="P276" s="30" t="s">
        <v>21</v>
      </c>
      <c r="Q276" s="29" t="s">
        <v>21</v>
      </c>
      <c r="R276" s="29"/>
      <c r="S276" s="29"/>
      <c r="T276" s="30" t="s">
        <v>24</v>
      </c>
    </row>
    <row r="277" spans="11:20" ht="12.75">
      <c r="K277" s="31"/>
      <c r="L277" s="31"/>
      <c r="M277" s="31"/>
      <c r="N277" s="31"/>
      <c r="O277" s="31"/>
      <c r="P277" s="32"/>
      <c r="Q277" s="31"/>
      <c r="R277" s="31"/>
      <c r="S277" s="31"/>
      <c r="T277" s="32" t="s">
        <v>25</v>
      </c>
    </row>
    <row r="278" spans="11:20" ht="12.75">
      <c r="K278" s="33">
        <v>1</v>
      </c>
      <c r="L278" s="33">
        <v>2</v>
      </c>
      <c r="M278" s="33">
        <v>3</v>
      </c>
      <c r="N278" s="33">
        <v>4</v>
      </c>
      <c r="O278" s="33">
        <v>5</v>
      </c>
      <c r="P278" s="34">
        <v>6</v>
      </c>
      <c r="Q278" s="33">
        <v>7</v>
      </c>
      <c r="R278" s="33">
        <v>8</v>
      </c>
      <c r="S278" s="33">
        <v>9</v>
      </c>
      <c r="T278" s="34">
        <v>10</v>
      </c>
    </row>
    <row r="279" spans="11:20" ht="12.75">
      <c r="K279" s="37" t="s">
        <v>26</v>
      </c>
      <c r="L279" s="9" t="s">
        <v>197</v>
      </c>
      <c r="M279" s="31" t="s">
        <v>97</v>
      </c>
      <c r="N279" s="31" t="s">
        <v>28</v>
      </c>
      <c r="O279" s="9">
        <v>800</v>
      </c>
      <c r="P279" s="24">
        <v>2.38</v>
      </c>
      <c r="Q279" s="18">
        <f>O279*P279</f>
        <v>1904</v>
      </c>
      <c r="R279" s="9" t="s">
        <v>98</v>
      </c>
      <c r="S279" s="9" t="s">
        <v>51</v>
      </c>
      <c r="T279" s="32">
        <v>3222</v>
      </c>
    </row>
    <row r="280" spans="11:20" ht="12.75">
      <c r="K280" s="41" t="s">
        <v>29</v>
      </c>
      <c r="L280" s="3" t="s">
        <v>315</v>
      </c>
      <c r="M280" s="33" t="s">
        <v>121</v>
      </c>
      <c r="N280" s="46" t="s">
        <v>28</v>
      </c>
      <c r="O280" s="1">
        <v>120</v>
      </c>
      <c r="P280" s="26">
        <v>2.68</v>
      </c>
      <c r="Q280" s="19">
        <f>O280*P280</f>
        <v>321.6</v>
      </c>
      <c r="R280" s="3"/>
      <c r="S280" s="1"/>
      <c r="T280" s="34"/>
    </row>
    <row r="281" spans="11:20" ht="12.75">
      <c r="K281" s="5"/>
      <c r="L281" s="14" t="s">
        <v>256</v>
      </c>
      <c r="M281" s="14"/>
      <c r="N281" s="14"/>
      <c r="O281" s="14"/>
      <c r="P281" s="24"/>
      <c r="Q281" s="18">
        <f>SUM(Q279:Q280)</f>
        <v>2225.6</v>
      </c>
      <c r="R281" s="14"/>
      <c r="S281" s="14"/>
      <c r="T281" s="6"/>
    </row>
    <row r="284" ht="12.75">
      <c r="L284" t="s">
        <v>234</v>
      </c>
    </row>
    <row r="287" spans="11:20" ht="12.75">
      <c r="K287" s="27" t="s">
        <v>7</v>
      </c>
      <c r="L287" s="27" t="s">
        <v>2</v>
      </c>
      <c r="M287" s="27" t="s">
        <v>9</v>
      </c>
      <c r="N287" s="27" t="s">
        <v>11</v>
      </c>
      <c r="O287" s="27" t="s">
        <v>13</v>
      </c>
      <c r="P287" s="28" t="s">
        <v>14</v>
      </c>
      <c r="Q287" s="27" t="s">
        <v>42</v>
      </c>
      <c r="R287" s="27" t="s">
        <v>4</v>
      </c>
      <c r="S287" s="27" t="s">
        <v>6</v>
      </c>
      <c r="T287" s="28" t="s">
        <v>23</v>
      </c>
    </row>
    <row r="288" spans="11:20" ht="12.75">
      <c r="K288" s="29" t="s">
        <v>8</v>
      </c>
      <c r="L288" s="29"/>
      <c r="M288" s="29" t="s">
        <v>10</v>
      </c>
      <c r="N288" s="29" t="s">
        <v>12</v>
      </c>
      <c r="O288" s="29" t="s">
        <v>3</v>
      </c>
      <c r="P288" s="30" t="s">
        <v>20</v>
      </c>
      <c r="Q288" s="29" t="s">
        <v>20</v>
      </c>
      <c r="R288" s="29" t="s">
        <v>5</v>
      </c>
      <c r="S288" s="29" t="s">
        <v>5</v>
      </c>
      <c r="T288" s="30" t="s">
        <v>15</v>
      </c>
    </row>
    <row r="289" spans="11:20" ht="12.75">
      <c r="K289" s="29"/>
      <c r="L289" s="29"/>
      <c r="M289" s="29"/>
      <c r="N289" s="29"/>
      <c r="O289" s="29" t="s">
        <v>281</v>
      </c>
      <c r="P289" s="30" t="s">
        <v>21</v>
      </c>
      <c r="Q289" s="29" t="s">
        <v>21</v>
      </c>
      <c r="R289" s="29"/>
      <c r="S289" s="29"/>
      <c r="T289" s="30" t="s">
        <v>24</v>
      </c>
    </row>
    <row r="290" spans="11:20" ht="12.75">
      <c r="K290" s="31"/>
      <c r="L290" s="31"/>
      <c r="M290" s="31"/>
      <c r="N290" s="31"/>
      <c r="O290" s="31"/>
      <c r="P290" s="32"/>
      <c r="Q290" s="31"/>
      <c r="R290" s="31"/>
      <c r="S290" s="31"/>
      <c r="T290" s="32" t="s">
        <v>25</v>
      </c>
    </row>
    <row r="291" spans="11:20" ht="12.75">
      <c r="K291" s="33">
        <v>1</v>
      </c>
      <c r="L291" s="33">
        <v>2</v>
      </c>
      <c r="M291" s="33">
        <v>3</v>
      </c>
      <c r="N291" s="33">
        <v>4</v>
      </c>
      <c r="O291" s="33">
        <v>5</v>
      </c>
      <c r="P291" s="34">
        <v>6</v>
      </c>
      <c r="Q291" s="33">
        <v>7</v>
      </c>
      <c r="R291" s="33">
        <v>8</v>
      </c>
      <c r="S291" s="33">
        <v>9</v>
      </c>
      <c r="T291" s="34">
        <v>10</v>
      </c>
    </row>
    <row r="292" spans="11:20" ht="12.75">
      <c r="K292" s="37" t="s">
        <v>26</v>
      </c>
      <c r="L292" s="9" t="s">
        <v>217</v>
      </c>
      <c r="M292" s="9"/>
      <c r="N292" s="9" t="s">
        <v>28</v>
      </c>
      <c r="O292" s="9">
        <v>110</v>
      </c>
      <c r="P292" s="24">
        <v>14.45</v>
      </c>
      <c r="Q292" s="18">
        <f>O292*P292</f>
        <v>1589.5</v>
      </c>
      <c r="R292" s="1" t="s">
        <v>50</v>
      </c>
      <c r="S292" s="1" t="s">
        <v>51</v>
      </c>
      <c r="T292" s="32">
        <v>3222</v>
      </c>
    </row>
    <row r="293" spans="11:20" ht="12.75">
      <c r="K293" s="5"/>
      <c r="L293" s="3" t="s">
        <v>52</v>
      </c>
      <c r="M293" s="3"/>
      <c r="N293" s="3"/>
      <c r="O293" s="3"/>
      <c r="P293" s="26"/>
      <c r="Q293" s="18">
        <f>SUM(Q292)</f>
        <v>1589.5</v>
      </c>
      <c r="R293" s="3"/>
      <c r="S293" s="3"/>
      <c r="T293" s="4"/>
    </row>
    <row r="294" ht="12.75">
      <c r="U294" s="65"/>
    </row>
    <row r="296" ht="12.75">
      <c r="L296" t="s">
        <v>235</v>
      </c>
    </row>
    <row r="299" spans="11:20" ht="12.75">
      <c r="K299" s="27" t="s">
        <v>7</v>
      </c>
      <c r="L299" s="27" t="s">
        <v>2</v>
      </c>
      <c r="M299" s="27" t="s">
        <v>53</v>
      </c>
      <c r="N299" s="27" t="s">
        <v>11</v>
      </c>
      <c r="O299" s="27" t="s">
        <v>13</v>
      </c>
      <c r="P299" s="28" t="s">
        <v>14</v>
      </c>
      <c r="Q299" s="27" t="s">
        <v>42</v>
      </c>
      <c r="R299" s="27" t="s">
        <v>4</v>
      </c>
      <c r="S299" s="27" t="s">
        <v>6</v>
      </c>
      <c r="T299" s="28" t="s">
        <v>23</v>
      </c>
    </row>
    <row r="300" spans="11:20" ht="12.75">
      <c r="K300" s="29" t="s">
        <v>8</v>
      </c>
      <c r="L300" s="29"/>
      <c r="M300" s="29" t="s">
        <v>10</v>
      </c>
      <c r="N300" s="29" t="s">
        <v>12</v>
      </c>
      <c r="O300" s="29" t="s">
        <v>3</v>
      </c>
      <c r="P300" s="30" t="s">
        <v>20</v>
      </c>
      <c r="Q300" s="29" t="s">
        <v>20</v>
      </c>
      <c r="R300" s="29" t="s">
        <v>5</v>
      </c>
      <c r="S300" s="29" t="s">
        <v>5</v>
      </c>
      <c r="T300" s="30" t="s">
        <v>15</v>
      </c>
    </row>
    <row r="301" spans="11:20" ht="12.75">
      <c r="K301" s="29"/>
      <c r="L301" s="29"/>
      <c r="M301" s="29"/>
      <c r="N301" s="29"/>
      <c r="O301" s="29" t="s">
        <v>281</v>
      </c>
      <c r="P301" s="30" t="s">
        <v>21</v>
      </c>
      <c r="Q301" s="29" t="s">
        <v>21</v>
      </c>
      <c r="R301" s="29"/>
      <c r="S301" s="29"/>
      <c r="T301" s="30" t="s">
        <v>24</v>
      </c>
    </row>
    <row r="302" spans="11:20" ht="12.75">
      <c r="K302" s="31"/>
      <c r="L302" s="31"/>
      <c r="M302" s="31"/>
      <c r="N302" s="31"/>
      <c r="O302" s="31"/>
      <c r="P302" s="32"/>
      <c r="Q302" s="31"/>
      <c r="R302" s="31"/>
      <c r="S302" s="31"/>
      <c r="T302" s="32" t="s">
        <v>25</v>
      </c>
    </row>
    <row r="303" spans="11:20" ht="12.75">
      <c r="K303" s="33">
        <v>1</v>
      </c>
      <c r="L303" s="33">
        <v>2</v>
      </c>
      <c r="M303" s="33">
        <v>3</v>
      </c>
      <c r="N303" s="33">
        <v>4</v>
      </c>
      <c r="O303" s="33">
        <v>5</v>
      </c>
      <c r="P303" s="34">
        <v>6</v>
      </c>
      <c r="Q303" s="33">
        <v>7</v>
      </c>
      <c r="R303" s="33">
        <v>8</v>
      </c>
      <c r="S303" s="33">
        <v>9</v>
      </c>
      <c r="T303" s="34">
        <v>10</v>
      </c>
    </row>
    <row r="304" spans="11:20" ht="12.75">
      <c r="K304" s="37" t="s">
        <v>26</v>
      </c>
      <c r="L304" s="9" t="s">
        <v>198</v>
      </c>
      <c r="M304" s="9" t="s">
        <v>99</v>
      </c>
      <c r="N304" s="9" t="s">
        <v>28</v>
      </c>
      <c r="O304" s="9">
        <v>1000</v>
      </c>
      <c r="P304" s="24">
        <v>10.97</v>
      </c>
      <c r="Q304" s="18">
        <f>O304*P304</f>
        <v>10970</v>
      </c>
      <c r="R304" s="9" t="s">
        <v>100</v>
      </c>
      <c r="S304" s="9" t="s">
        <v>51</v>
      </c>
      <c r="T304" s="32">
        <v>3222</v>
      </c>
    </row>
    <row r="305" spans="11:20" ht="12.75">
      <c r="K305" s="5"/>
      <c r="L305" s="3" t="s">
        <v>52</v>
      </c>
      <c r="M305" s="3"/>
      <c r="N305" s="3"/>
      <c r="O305" s="3"/>
      <c r="P305" s="4"/>
      <c r="Q305" s="13">
        <f>SUM(Q304)</f>
        <v>10970</v>
      </c>
      <c r="R305" s="3"/>
      <c r="S305" s="3"/>
      <c r="T305" s="4"/>
    </row>
    <row r="308" ht="12.75">
      <c r="L308" t="s">
        <v>265</v>
      </c>
    </row>
    <row r="311" spans="11:20" ht="12.75">
      <c r="K311" s="27" t="s">
        <v>7</v>
      </c>
      <c r="L311" s="27" t="s">
        <v>2</v>
      </c>
      <c r="M311" s="27" t="s">
        <v>9</v>
      </c>
      <c r="N311" s="27" t="s">
        <v>11</v>
      </c>
      <c r="O311" s="27" t="s">
        <v>13</v>
      </c>
      <c r="P311" s="28" t="s">
        <v>14</v>
      </c>
      <c r="Q311" s="27" t="s">
        <v>42</v>
      </c>
      <c r="R311" s="27" t="s">
        <v>4</v>
      </c>
      <c r="S311" s="27" t="s">
        <v>6</v>
      </c>
      <c r="T311" s="28" t="s">
        <v>23</v>
      </c>
    </row>
    <row r="312" spans="11:20" ht="12.75">
      <c r="K312" s="29" t="s">
        <v>8</v>
      </c>
      <c r="L312" s="29"/>
      <c r="M312" s="29" t="s">
        <v>10</v>
      </c>
      <c r="N312" s="29" t="s">
        <v>12</v>
      </c>
      <c r="O312" s="29" t="s">
        <v>3</v>
      </c>
      <c r="P312" s="30" t="s">
        <v>20</v>
      </c>
      <c r="Q312" s="29" t="s">
        <v>20</v>
      </c>
      <c r="R312" s="29" t="s">
        <v>5</v>
      </c>
      <c r="S312" s="29" t="s">
        <v>5</v>
      </c>
      <c r="T312" s="30" t="s">
        <v>15</v>
      </c>
    </row>
    <row r="313" spans="11:20" ht="12.75">
      <c r="K313" s="29"/>
      <c r="L313" s="29"/>
      <c r="M313" s="29"/>
      <c r="N313" s="29"/>
      <c r="O313" s="29" t="s">
        <v>281</v>
      </c>
      <c r="P313" s="30" t="s">
        <v>21</v>
      </c>
      <c r="Q313" s="29" t="s">
        <v>21</v>
      </c>
      <c r="R313" s="29"/>
      <c r="S313" s="29"/>
      <c r="T313" s="30" t="s">
        <v>24</v>
      </c>
    </row>
    <row r="314" spans="11:20" ht="12.75">
      <c r="K314" s="31"/>
      <c r="L314" s="31"/>
      <c r="M314" s="31"/>
      <c r="N314" s="31"/>
      <c r="O314" s="31"/>
      <c r="P314" s="32"/>
      <c r="Q314" s="31"/>
      <c r="R314" s="31"/>
      <c r="S314" s="31"/>
      <c r="T314" s="32" t="s">
        <v>25</v>
      </c>
    </row>
    <row r="315" spans="11:20" ht="12.75">
      <c r="K315" s="33">
        <v>1</v>
      </c>
      <c r="L315" s="33">
        <v>2</v>
      </c>
      <c r="M315" s="33">
        <v>3</v>
      </c>
      <c r="N315" s="33">
        <v>4</v>
      </c>
      <c r="O315" s="33">
        <v>5</v>
      </c>
      <c r="P315" s="33">
        <v>6</v>
      </c>
      <c r="Q315" s="34">
        <v>7</v>
      </c>
      <c r="R315" s="33">
        <v>8</v>
      </c>
      <c r="S315" s="33">
        <v>9</v>
      </c>
      <c r="T315" s="34">
        <v>10</v>
      </c>
    </row>
    <row r="316" spans="11:20" ht="12.75">
      <c r="K316" s="41" t="s">
        <v>26</v>
      </c>
      <c r="L316" s="1" t="s">
        <v>199</v>
      </c>
      <c r="M316" s="33" t="s">
        <v>101</v>
      </c>
      <c r="N316" s="33" t="s">
        <v>28</v>
      </c>
      <c r="O316" s="1">
        <v>65</v>
      </c>
      <c r="P316" s="19">
        <v>50.34</v>
      </c>
      <c r="Q316" s="19">
        <f>O316*P316</f>
        <v>3272.1000000000004</v>
      </c>
      <c r="R316" s="1" t="s">
        <v>50</v>
      </c>
      <c r="S316" s="1" t="s">
        <v>51</v>
      </c>
      <c r="T316" s="33">
        <v>3222</v>
      </c>
    </row>
    <row r="317" spans="11:20" ht="12.75">
      <c r="K317" s="41" t="s">
        <v>29</v>
      </c>
      <c r="L317" s="1" t="s">
        <v>102</v>
      </c>
      <c r="M317" s="33" t="s">
        <v>45</v>
      </c>
      <c r="N317" s="33" t="s">
        <v>28</v>
      </c>
      <c r="O317" s="1">
        <v>30</v>
      </c>
      <c r="P317" s="19">
        <v>15.99</v>
      </c>
      <c r="Q317" s="19">
        <f>O317*P317</f>
        <v>479.7</v>
      </c>
      <c r="R317" s="1"/>
      <c r="S317" s="1"/>
      <c r="T317" s="1"/>
    </row>
    <row r="318" spans="11:20" ht="12.75">
      <c r="K318" s="41" t="s">
        <v>30</v>
      </c>
      <c r="L318" s="1" t="s">
        <v>103</v>
      </c>
      <c r="M318" s="33" t="s">
        <v>45</v>
      </c>
      <c r="N318" s="33" t="s">
        <v>28</v>
      </c>
      <c r="O318" s="1">
        <v>4700</v>
      </c>
      <c r="P318" s="19">
        <v>3.07</v>
      </c>
      <c r="Q318" s="19">
        <v>7380</v>
      </c>
      <c r="R318" s="1"/>
      <c r="S318" s="1"/>
      <c r="T318" s="1"/>
    </row>
    <row r="319" spans="11:20" ht="12.75">
      <c r="K319" s="41" t="s">
        <v>31</v>
      </c>
      <c r="L319" s="1" t="s">
        <v>316</v>
      </c>
      <c r="M319" s="33" t="s">
        <v>121</v>
      </c>
      <c r="N319" s="33" t="s">
        <v>28</v>
      </c>
      <c r="O319" s="1">
        <v>5</v>
      </c>
      <c r="P319" s="26">
        <v>5.59</v>
      </c>
      <c r="Q319" s="19">
        <f>O319*P319</f>
        <v>27.95</v>
      </c>
      <c r="R319" s="1"/>
      <c r="S319" s="1"/>
      <c r="T319" s="4"/>
    </row>
    <row r="320" spans="11:20" ht="12.75">
      <c r="K320" s="5"/>
      <c r="L320" s="3" t="s">
        <v>104</v>
      </c>
      <c r="M320" s="3"/>
      <c r="N320" s="3"/>
      <c r="O320" s="3"/>
      <c r="P320" s="26"/>
      <c r="Q320" s="19">
        <f>SUM(Q316:Q319)</f>
        <v>11159.75</v>
      </c>
      <c r="R320" s="3"/>
      <c r="S320" s="3"/>
      <c r="T320" s="4"/>
    </row>
    <row r="323" ht="12.75">
      <c r="L323" t="s">
        <v>266</v>
      </c>
    </row>
    <row r="326" spans="11:20" ht="12.75">
      <c r="K326" s="27" t="s">
        <v>7</v>
      </c>
      <c r="L326" s="27" t="s">
        <v>2</v>
      </c>
      <c r="M326" s="27" t="s">
        <v>9</v>
      </c>
      <c r="N326" s="27" t="s">
        <v>11</v>
      </c>
      <c r="O326" s="27" t="s">
        <v>13</v>
      </c>
      <c r="P326" s="27" t="s">
        <v>14</v>
      </c>
      <c r="Q326" s="27" t="s">
        <v>42</v>
      </c>
      <c r="R326" s="27" t="s">
        <v>4</v>
      </c>
      <c r="S326" s="27" t="s">
        <v>6</v>
      </c>
      <c r="T326" s="28" t="s">
        <v>23</v>
      </c>
    </row>
    <row r="327" spans="11:20" ht="12.75">
      <c r="K327" s="29" t="s">
        <v>8</v>
      </c>
      <c r="L327" s="29"/>
      <c r="M327" s="29" t="s">
        <v>10</v>
      </c>
      <c r="N327" s="29" t="s">
        <v>12</v>
      </c>
      <c r="O327" s="29" t="s">
        <v>3</v>
      </c>
      <c r="P327" s="29" t="s">
        <v>20</v>
      </c>
      <c r="Q327" s="29" t="s">
        <v>20</v>
      </c>
      <c r="R327" s="29" t="s">
        <v>5</v>
      </c>
      <c r="S327" s="29" t="s">
        <v>5</v>
      </c>
      <c r="T327" s="30" t="s">
        <v>15</v>
      </c>
    </row>
    <row r="328" spans="11:20" ht="12.75">
      <c r="K328" s="29"/>
      <c r="L328" s="29"/>
      <c r="M328" s="29"/>
      <c r="N328" s="29"/>
      <c r="O328" s="29" t="s">
        <v>281</v>
      </c>
      <c r="P328" s="29" t="s">
        <v>21</v>
      </c>
      <c r="Q328" s="29" t="s">
        <v>21</v>
      </c>
      <c r="R328" s="29"/>
      <c r="S328" s="29"/>
      <c r="T328" s="30" t="s">
        <v>24</v>
      </c>
    </row>
    <row r="329" spans="11:20" ht="12.75">
      <c r="K329" s="31"/>
      <c r="L329" s="31"/>
      <c r="M329" s="31"/>
      <c r="N329" s="31"/>
      <c r="O329" s="31"/>
      <c r="P329" s="31"/>
      <c r="Q329" s="31"/>
      <c r="R329" s="31"/>
      <c r="S329" s="31"/>
      <c r="T329" s="32" t="s">
        <v>25</v>
      </c>
    </row>
    <row r="330" spans="11:20" ht="12.75">
      <c r="K330" s="33">
        <v>1</v>
      </c>
      <c r="L330" s="33">
        <v>2</v>
      </c>
      <c r="M330" s="33">
        <v>3</v>
      </c>
      <c r="N330" s="33">
        <v>4</v>
      </c>
      <c r="O330" s="33">
        <v>5</v>
      </c>
      <c r="P330" s="33">
        <v>6</v>
      </c>
      <c r="Q330" s="33">
        <v>7</v>
      </c>
      <c r="R330" s="33">
        <v>8</v>
      </c>
      <c r="S330" s="33">
        <v>9</v>
      </c>
      <c r="T330" s="34">
        <v>10</v>
      </c>
    </row>
    <row r="331" spans="11:20" ht="12.75">
      <c r="K331" s="35" t="s">
        <v>26</v>
      </c>
      <c r="L331" s="8" t="s">
        <v>236</v>
      </c>
      <c r="M331" s="8"/>
      <c r="N331" s="29" t="s">
        <v>49</v>
      </c>
      <c r="O331" s="8">
        <v>700</v>
      </c>
      <c r="P331" s="17">
        <v>45.57</v>
      </c>
      <c r="Q331" s="17">
        <f>O331*P331</f>
        <v>31899</v>
      </c>
      <c r="R331" s="8" t="s">
        <v>50</v>
      </c>
      <c r="S331" s="8" t="s">
        <v>51</v>
      </c>
      <c r="T331" s="5"/>
    </row>
    <row r="332" spans="11:20" ht="12.75">
      <c r="K332" s="41" t="s">
        <v>29</v>
      </c>
      <c r="L332" s="1" t="s">
        <v>237</v>
      </c>
      <c r="M332" s="1"/>
      <c r="N332" s="33" t="s">
        <v>49</v>
      </c>
      <c r="O332" s="1">
        <v>50</v>
      </c>
      <c r="P332" s="19">
        <v>76</v>
      </c>
      <c r="Q332" s="19">
        <f>O332*P332</f>
        <v>3800</v>
      </c>
      <c r="R332" s="1"/>
      <c r="S332" s="1"/>
      <c r="T332" s="1"/>
    </row>
    <row r="333" spans="11:20" ht="12.75">
      <c r="K333" s="5"/>
      <c r="L333" s="15" t="s">
        <v>95</v>
      </c>
      <c r="M333" s="3"/>
      <c r="N333" s="3"/>
      <c r="O333" s="3"/>
      <c r="P333" s="26"/>
      <c r="Q333" s="19">
        <f>SUM(Q331:Q332)</f>
        <v>35699</v>
      </c>
      <c r="R333" s="3"/>
      <c r="S333" s="3"/>
      <c r="T333" s="4"/>
    </row>
    <row r="336" ht="12.75">
      <c r="L336" t="s">
        <v>267</v>
      </c>
    </row>
    <row r="339" spans="11:20" ht="12.75">
      <c r="K339" s="27" t="s">
        <v>7</v>
      </c>
      <c r="L339" s="27" t="s">
        <v>2</v>
      </c>
      <c r="M339" s="27" t="s">
        <v>9</v>
      </c>
      <c r="N339" s="27" t="s">
        <v>11</v>
      </c>
      <c r="O339" s="27" t="s">
        <v>13</v>
      </c>
      <c r="P339" s="28" t="s">
        <v>14</v>
      </c>
      <c r="Q339" s="27" t="s">
        <v>42</v>
      </c>
      <c r="R339" s="27" t="s">
        <v>4</v>
      </c>
      <c r="S339" s="27" t="s">
        <v>6</v>
      </c>
      <c r="T339" s="28" t="s">
        <v>23</v>
      </c>
    </row>
    <row r="340" spans="11:20" ht="12.75">
      <c r="K340" s="29" t="s">
        <v>8</v>
      </c>
      <c r="L340" s="29"/>
      <c r="M340" s="29" t="s">
        <v>10</v>
      </c>
      <c r="N340" s="29" t="s">
        <v>12</v>
      </c>
      <c r="O340" s="29" t="s">
        <v>3</v>
      </c>
      <c r="P340" s="30" t="s">
        <v>20</v>
      </c>
      <c r="Q340" s="29" t="s">
        <v>20</v>
      </c>
      <c r="R340" s="29" t="s">
        <v>5</v>
      </c>
      <c r="S340" s="29" t="s">
        <v>5</v>
      </c>
      <c r="T340" s="30" t="s">
        <v>15</v>
      </c>
    </row>
    <row r="341" spans="11:20" ht="12.75">
      <c r="K341" s="29"/>
      <c r="L341" s="29"/>
      <c r="M341" s="29"/>
      <c r="N341" s="29"/>
      <c r="O341" s="29" t="s">
        <v>281</v>
      </c>
      <c r="P341" s="30" t="s">
        <v>21</v>
      </c>
      <c r="Q341" s="29" t="s">
        <v>21</v>
      </c>
      <c r="R341" s="29"/>
      <c r="S341" s="29"/>
      <c r="T341" s="30" t="s">
        <v>24</v>
      </c>
    </row>
    <row r="342" spans="11:20" ht="12.75">
      <c r="K342" s="31"/>
      <c r="L342" s="31"/>
      <c r="M342" s="31"/>
      <c r="N342" s="31"/>
      <c r="O342" s="31"/>
      <c r="P342" s="32"/>
      <c r="Q342" s="31"/>
      <c r="R342" s="31"/>
      <c r="S342" s="31"/>
      <c r="T342" s="32" t="s">
        <v>25</v>
      </c>
    </row>
    <row r="343" spans="11:20" ht="12.75">
      <c r="K343" s="33">
        <v>1</v>
      </c>
      <c r="L343" s="33">
        <v>2</v>
      </c>
      <c r="M343" s="33">
        <v>3</v>
      </c>
      <c r="N343" s="33">
        <v>4</v>
      </c>
      <c r="O343" s="33">
        <v>5</v>
      </c>
      <c r="P343" s="34">
        <v>6</v>
      </c>
      <c r="Q343" s="33">
        <v>7</v>
      </c>
      <c r="R343" s="33">
        <v>8</v>
      </c>
      <c r="S343" s="33">
        <v>9</v>
      </c>
      <c r="T343" s="34">
        <v>10</v>
      </c>
    </row>
    <row r="344" spans="11:20" ht="12.75">
      <c r="K344" s="41" t="s">
        <v>26</v>
      </c>
      <c r="L344" s="8" t="s">
        <v>238</v>
      </c>
      <c r="M344" s="8"/>
      <c r="N344" s="29" t="s">
        <v>49</v>
      </c>
      <c r="O344" s="8">
        <v>60</v>
      </c>
      <c r="P344" s="25">
        <v>38.4</v>
      </c>
      <c r="Q344" s="17">
        <f>O344*P344</f>
        <v>2304</v>
      </c>
      <c r="R344" s="8" t="s">
        <v>50</v>
      </c>
      <c r="S344" s="8" t="s">
        <v>51</v>
      </c>
      <c r="T344" s="30">
        <v>3222</v>
      </c>
    </row>
    <row r="345" spans="11:20" ht="12.75">
      <c r="K345" s="5"/>
      <c r="L345" s="3" t="s">
        <v>52</v>
      </c>
      <c r="M345" s="3"/>
      <c r="N345" s="3"/>
      <c r="O345" s="3"/>
      <c r="P345" s="26"/>
      <c r="Q345" s="19">
        <f>SUM(Q344)</f>
        <v>2304</v>
      </c>
      <c r="R345" s="3"/>
      <c r="S345" s="3"/>
      <c r="T345" s="4"/>
    </row>
    <row r="346" spans="16:17" ht="12.75">
      <c r="P346" s="22"/>
      <c r="Q346" s="22"/>
    </row>
    <row r="348" ht="12.75">
      <c r="L348" t="s">
        <v>268</v>
      </c>
    </row>
    <row r="351" spans="11:20" ht="12.75">
      <c r="K351" s="27" t="s">
        <v>7</v>
      </c>
      <c r="L351" s="27" t="s">
        <v>2</v>
      </c>
      <c r="M351" s="27" t="s">
        <v>9</v>
      </c>
      <c r="N351" s="27" t="s">
        <v>11</v>
      </c>
      <c r="O351" s="27" t="s">
        <v>13</v>
      </c>
      <c r="P351" s="28" t="s">
        <v>14</v>
      </c>
      <c r="Q351" s="27" t="s">
        <v>42</v>
      </c>
      <c r="R351" s="27" t="s">
        <v>4</v>
      </c>
      <c r="S351" s="27" t="s">
        <v>6</v>
      </c>
      <c r="T351" s="28" t="s">
        <v>23</v>
      </c>
    </row>
    <row r="352" spans="11:20" ht="12.75">
      <c r="K352" s="29" t="s">
        <v>8</v>
      </c>
      <c r="L352" s="29"/>
      <c r="M352" s="29" t="s">
        <v>10</v>
      </c>
      <c r="N352" s="29" t="s">
        <v>12</v>
      </c>
      <c r="O352" s="29" t="s">
        <v>3</v>
      </c>
      <c r="P352" s="30" t="s">
        <v>20</v>
      </c>
      <c r="Q352" s="29" t="s">
        <v>20</v>
      </c>
      <c r="R352" s="29" t="s">
        <v>5</v>
      </c>
      <c r="S352" s="29" t="s">
        <v>5</v>
      </c>
      <c r="T352" s="30" t="s">
        <v>15</v>
      </c>
    </row>
    <row r="353" spans="11:20" ht="12.75">
      <c r="K353" s="29"/>
      <c r="L353" s="29"/>
      <c r="M353" s="29"/>
      <c r="N353" s="29"/>
      <c r="O353" s="29" t="s">
        <v>281</v>
      </c>
      <c r="P353" s="30" t="s">
        <v>21</v>
      </c>
      <c r="Q353" s="29" t="s">
        <v>21</v>
      </c>
      <c r="R353" s="29"/>
      <c r="S353" s="29"/>
      <c r="T353" s="30" t="s">
        <v>24</v>
      </c>
    </row>
    <row r="354" spans="11:20" ht="12.75">
      <c r="K354" s="31"/>
      <c r="L354" s="31"/>
      <c r="M354" s="31"/>
      <c r="N354" s="31"/>
      <c r="O354" s="31"/>
      <c r="P354" s="32"/>
      <c r="Q354" s="31"/>
      <c r="R354" s="31"/>
      <c r="S354" s="31"/>
      <c r="T354" s="32" t="s">
        <v>25</v>
      </c>
    </row>
    <row r="355" spans="11:20" ht="12.75">
      <c r="K355" s="33">
        <v>1</v>
      </c>
      <c r="L355" s="33">
        <v>2</v>
      </c>
      <c r="M355" s="33">
        <v>3</v>
      </c>
      <c r="N355" s="33">
        <v>4</v>
      </c>
      <c r="O355" s="33">
        <v>5</v>
      </c>
      <c r="P355" s="34">
        <v>6</v>
      </c>
      <c r="Q355" s="33">
        <v>7</v>
      </c>
      <c r="R355" s="33">
        <v>8</v>
      </c>
      <c r="S355" s="33">
        <v>9</v>
      </c>
      <c r="T355" s="34">
        <v>10</v>
      </c>
    </row>
    <row r="356" spans="11:20" ht="12.75">
      <c r="K356" s="41" t="s">
        <v>26</v>
      </c>
      <c r="L356" s="1" t="s">
        <v>105</v>
      </c>
      <c r="M356" s="1"/>
      <c r="N356" s="33" t="s">
        <v>49</v>
      </c>
      <c r="O356" s="1">
        <v>90</v>
      </c>
      <c r="P356" s="19">
        <v>53.26</v>
      </c>
      <c r="Q356" s="19">
        <f>O356*P356</f>
        <v>4793.4</v>
      </c>
      <c r="R356" s="1" t="s">
        <v>50</v>
      </c>
      <c r="S356" s="1" t="s">
        <v>51</v>
      </c>
      <c r="T356" s="33">
        <v>3222</v>
      </c>
    </row>
    <row r="357" spans="11:20" ht="12.75">
      <c r="K357" s="41" t="s">
        <v>30</v>
      </c>
      <c r="L357" s="1" t="s">
        <v>200</v>
      </c>
      <c r="M357" s="1"/>
      <c r="N357" s="33" t="s">
        <v>49</v>
      </c>
      <c r="O357" s="1">
        <v>190</v>
      </c>
      <c r="P357" s="19">
        <v>40</v>
      </c>
      <c r="Q357" s="19">
        <f>O357*P357</f>
        <v>7600</v>
      </c>
      <c r="R357" s="1"/>
      <c r="S357" s="1"/>
      <c r="T357" s="1"/>
    </row>
    <row r="358" spans="11:20" ht="12.75">
      <c r="K358" s="36" t="s">
        <v>31</v>
      </c>
      <c r="L358" s="7" t="s">
        <v>201</v>
      </c>
      <c r="M358" s="7"/>
      <c r="N358" s="27" t="s">
        <v>49</v>
      </c>
      <c r="O358" s="7">
        <v>300</v>
      </c>
      <c r="P358" s="62">
        <v>38.01</v>
      </c>
      <c r="Q358" s="62">
        <f>O358*P358</f>
        <v>11403</v>
      </c>
      <c r="R358" s="7"/>
      <c r="S358" s="7"/>
      <c r="T358" s="7"/>
    </row>
    <row r="359" spans="11:20" ht="12.75">
      <c r="K359" s="36" t="s">
        <v>32</v>
      </c>
      <c r="L359" s="7" t="s">
        <v>239</v>
      </c>
      <c r="M359" s="7"/>
      <c r="N359" s="27"/>
      <c r="O359" s="7"/>
      <c r="P359" s="62"/>
      <c r="Q359" s="62"/>
      <c r="R359" s="7"/>
      <c r="S359" s="7"/>
      <c r="T359" s="7"/>
    </row>
    <row r="360" spans="11:20" ht="12.75">
      <c r="K360" s="37"/>
      <c r="L360" s="9" t="s">
        <v>240</v>
      </c>
      <c r="M360" s="9"/>
      <c r="N360" s="31" t="s">
        <v>49</v>
      </c>
      <c r="O360" s="9">
        <v>250</v>
      </c>
      <c r="P360" s="18">
        <v>28.35</v>
      </c>
      <c r="Q360" s="18">
        <v>8280</v>
      </c>
      <c r="R360" s="9"/>
      <c r="S360" s="9"/>
      <c r="T360" s="9"/>
    </row>
    <row r="361" spans="11:20" ht="12.75">
      <c r="K361" s="41" t="s">
        <v>34</v>
      </c>
      <c r="L361" s="1" t="s">
        <v>106</v>
      </c>
      <c r="M361" s="1"/>
      <c r="N361" s="33" t="s">
        <v>49</v>
      </c>
      <c r="O361" s="1">
        <v>350</v>
      </c>
      <c r="P361" s="19">
        <v>16.9</v>
      </c>
      <c r="Q361" s="62">
        <f>O361*P361</f>
        <v>5914.999999999999</v>
      </c>
      <c r="R361" s="1"/>
      <c r="S361" s="1"/>
      <c r="T361" s="1"/>
    </row>
    <row r="362" spans="11:20" ht="12.75">
      <c r="K362" s="5"/>
      <c r="L362" s="15" t="s">
        <v>226</v>
      </c>
      <c r="M362" s="3"/>
      <c r="N362" s="3"/>
      <c r="O362" s="3"/>
      <c r="P362" s="26"/>
      <c r="Q362" s="19">
        <f>SUM(Q356:Q361)</f>
        <v>37991.4</v>
      </c>
      <c r="R362" s="3"/>
      <c r="S362" s="3"/>
      <c r="T362" s="4"/>
    </row>
    <row r="363" spans="16:17" ht="12.75">
      <c r="P363" s="22"/>
      <c r="Q363" s="22"/>
    </row>
    <row r="364" spans="16:17" ht="12.75">
      <c r="P364" s="22"/>
      <c r="Q364" s="22"/>
    </row>
    <row r="365" spans="12:17" ht="12.75">
      <c r="L365" t="s">
        <v>254</v>
      </c>
      <c r="P365" s="22"/>
      <c r="Q365" s="22"/>
    </row>
    <row r="366" spans="16:17" ht="12.75">
      <c r="P366" s="22"/>
      <c r="Q366" s="22"/>
    </row>
    <row r="368" spans="11:20" ht="12.75">
      <c r="K368" s="27" t="s">
        <v>7</v>
      </c>
      <c r="L368" s="27" t="s">
        <v>2</v>
      </c>
      <c r="M368" s="27" t="s">
        <v>9</v>
      </c>
      <c r="N368" s="27" t="s">
        <v>11</v>
      </c>
      <c r="O368" s="27" t="s">
        <v>13</v>
      </c>
      <c r="P368" s="28" t="s">
        <v>14</v>
      </c>
      <c r="Q368" s="27" t="s">
        <v>42</v>
      </c>
      <c r="R368" s="27" t="s">
        <v>4</v>
      </c>
      <c r="S368" s="27" t="s">
        <v>6</v>
      </c>
      <c r="T368" s="28" t="s">
        <v>23</v>
      </c>
    </row>
    <row r="369" spans="11:20" ht="12.75">
      <c r="K369" s="29" t="s">
        <v>8</v>
      </c>
      <c r="L369" s="29"/>
      <c r="M369" s="29" t="s">
        <v>10</v>
      </c>
      <c r="N369" s="29" t="s">
        <v>12</v>
      </c>
      <c r="O369" s="29" t="s">
        <v>3</v>
      </c>
      <c r="P369" s="30" t="s">
        <v>20</v>
      </c>
      <c r="Q369" s="29" t="s">
        <v>20</v>
      </c>
      <c r="R369" s="29" t="s">
        <v>5</v>
      </c>
      <c r="S369" s="29" t="s">
        <v>5</v>
      </c>
      <c r="T369" s="30" t="s">
        <v>15</v>
      </c>
    </row>
    <row r="370" spans="11:20" ht="12.75">
      <c r="K370" s="29"/>
      <c r="L370" s="29"/>
      <c r="M370" s="29"/>
      <c r="N370" s="29"/>
      <c r="O370" s="29" t="s">
        <v>281</v>
      </c>
      <c r="P370" s="30" t="s">
        <v>21</v>
      </c>
      <c r="Q370" s="29" t="s">
        <v>21</v>
      </c>
      <c r="R370" s="29"/>
      <c r="S370" s="29"/>
      <c r="T370" s="30" t="s">
        <v>24</v>
      </c>
    </row>
    <row r="371" spans="11:20" ht="12.75">
      <c r="K371" s="31"/>
      <c r="L371" s="31"/>
      <c r="M371" s="31"/>
      <c r="N371" s="31"/>
      <c r="O371" s="31"/>
      <c r="P371" s="32"/>
      <c r="Q371" s="31"/>
      <c r="R371" s="31"/>
      <c r="S371" s="31"/>
      <c r="T371" s="32" t="s">
        <v>25</v>
      </c>
    </row>
    <row r="372" spans="11:20" ht="12.75">
      <c r="K372" s="33">
        <v>1</v>
      </c>
      <c r="L372" s="33">
        <v>2</v>
      </c>
      <c r="M372" s="33">
        <v>3</v>
      </c>
      <c r="N372" s="33">
        <v>4</v>
      </c>
      <c r="O372" s="33">
        <v>5</v>
      </c>
      <c r="P372" s="34">
        <v>6</v>
      </c>
      <c r="Q372" s="33">
        <v>7</v>
      </c>
      <c r="R372" s="33">
        <v>8</v>
      </c>
      <c r="S372" s="33">
        <v>9</v>
      </c>
      <c r="T372" s="34">
        <v>10</v>
      </c>
    </row>
    <row r="373" spans="11:20" ht="12.75">
      <c r="K373" s="41" t="s">
        <v>26</v>
      </c>
      <c r="L373" s="1" t="s">
        <v>218</v>
      </c>
      <c r="M373" s="1"/>
      <c r="N373" s="33" t="s">
        <v>28</v>
      </c>
      <c r="O373" s="1">
        <v>100</v>
      </c>
      <c r="P373" s="19">
        <v>8.25</v>
      </c>
      <c r="Q373" s="19">
        <f aca="true" t="shared" si="4" ref="Q373:Q381">O373*P373</f>
        <v>825</v>
      </c>
      <c r="R373" s="1" t="s">
        <v>50</v>
      </c>
      <c r="S373" s="1" t="s">
        <v>51</v>
      </c>
      <c r="T373" s="33">
        <v>3222</v>
      </c>
    </row>
    <row r="374" spans="11:20" ht="12.75">
      <c r="K374" s="41" t="s">
        <v>29</v>
      </c>
      <c r="L374" s="1" t="s">
        <v>202</v>
      </c>
      <c r="M374" s="1"/>
      <c r="N374" s="33" t="s">
        <v>28</v>
      </c>
      <c r="O374" s="1">
        <v>50</v>
      </c>
      <c r="P374" s="19">
        <v>10.42</v>
      </c>
      <c r="Q374" s="19">
        <f t="shared" si="4"/>
        <v>521</v>
      </c>
      <c r="R374" s="1"/>
      <c r="S374" s="1"/>
      <c r="T374" s="1"/>
    </row>
    <row r="375" spans="11:20" ht="12.75">
      <c r="K375" s="41" t="s">
        <v>30</v>
      </c>
      <c r="L375" s="1" t="s">
        <v>317</v>
      </c>
      <c r="M375" s="1"/>
      <c r="N375" s="33" t="s">
        <v>49</v>
      </c>
      <c r="O375" s="1">
        <v>4</v>
      </c>
      <c r="P375" s="19">
        <v>36.72</v>
      </c>
      <c r="Q375" s="19">
        <f t="shared" si="4"/>
        <v>146.88</v>
      </c>
      <c r="R375" s="1"/>
      <c r="S375" s="1"/>
      <c r="T375" s="1"/>
    </row>
    <row r="376" spans="11:20" ht="12.75">
      <c r="K376" s="41" t="s">
        <v>31</v>
      </c>
      <c r="L376" s="1" t="s">
        <v>318</v>
      </c>
      <c r="M376" s="1"/>
      <c r="N376" s="33" t="s">
        <v>49</v>
      </c>
      <c r="O376" s="1">
        <v>1</v>
      </c>
      <c r="P376" s="19">
        <v>36</v>
      </c>
      <c r="Q376">
        <f t="shared" si="4"/>
        <v>36</v>
      </c>
      <c r="R376" s="1"/>
      <c r="S376" s="1"/>
      <c r="T376" s="1"/>
    </row>
    <row r="377" spans="11:20" ht="12.75">
      <c r="K377" s="41" t="s">
        <v>32</v>
      </c>
      <c r="L377" s="1" t="s">
        <v>319</v>
      </c>
      <c r="M377" s="1"/>
      <c r="N377" s="33" t="s">
        <v>49</v>
      </c>
      <c r="O377" s="1">
        <v>20</v>
      </c>
      <c r="P377" s="19">
        <v>56.8</v>
      </c>
      <c r="Q377" s="19">
        <f t="shared" si="4"/>
        <v>1136</v>
      </c>
      <c r="R377" s="1"/>
      <c r="S377" s="1"/>
      <c r="T377" s="1"/>
    </row>
    <row r="378" spans="11:20" ht="12.75">
      <c r="K378" s="41" t="s">
        <v>34</v>
      </c>
      <c r="L378" s="1" t="s">
        <v>320</v>
      </c>
      <c r="M378" s="1"/>
      <c r="N378" s="33" t="s">
        <v>28</v>
      </c>
      <c r="O378" s="1">
        <v>5</v>
      </c>
      <c r="P378" s="19">
        <v>9.83</v>
      </c>
      <c r="Q378" s="19">
        <f t="shared" si="4"/>
        <v>49.15</v>
      </c>
      <c r="R378" s="1"/>
      <c r="S378" s="1"/>
      <c r="T378" s="1"/>
    </row>
    <row r="379" spans="11:20" ht="12.75">
      <c r="K379" s="41" t="s">
        <v>35</v>
      </c>
      <c r="L379" s="1" t="s">
        <v>321</v>
      </c>
      <c r="M379" s="1"/>
      <c r="N379" s="33" t="s">
        <v>28</v>
      </c>
      <c r="O379" s="1">
        <v>150</v>
      </c>
      <c r="P379" s="19">
        <v>7.36</v>
      </c>
      <c r="Q379" s="19">
        <f t="shared" si="4"/>
        <v>1104</v>
      </c>
      <c r="R379" s="1"/>
      <c r="S379" s="1"/>
      <c r="T379" s="1"/>
    </row>
    <row r="380" spans="11:20" ht="12.75">
      <c r="K380" s="41" t="s">
        <v>36</v>
      </c>
      <c r="L380" s="1" t="s">
        <v>111</v>
      </c>
      <c r="M380" s="1"/>
      <c r="N380" s="33" t="s">
        <v>49</v>
      </c>
      <c r="O380" s="1">
        <v>60</v>
      </c>
      <c r="P380" s="19">
        <v>60.93</v>
      </c>
      <c r="Q380" s="19">
        <f t="shared" si="4"/>
        <v>3655.8</v>
      </c>
      <c r="R380" s="1"/>
      <c r="S380" s="1"/>
      <c r="T380" s="1"/>
    </row>
    <row r="381" spans="11:20" ht="12.75">
      <c r="K381" s="41" t="s">
        <v>37</v>
      </c>
      <c r="L381" s="14" t="s">
        <v>255</v>
      </c>
      <c r="M381" s="1"/>
      <c r="N381" s="44" t="s">
        <v>49</v>
      </c>
      <c r="O381" s="1">
        <v>50</v>
      </c>
      <c r="P381" s="24">
        <v>28.13</v>
      </c>
      <c r="Q381" s="18">
        <f t="shared" si="4"/>
        <v>1406.5</v>
      </c>
      <c r="R381" s="14"/>
      <c r="S381" s="1"/>
      <c r="T381" s="6"/>
    </row>
    <row r="382" spans="11:20" ht="12.75">
      <c r="K382" s="5"/>
      <c r="L382" s="14" t="s">
        <v>322</v>
      </c>
      <c r="M382" s="14"/>
      <c r="N382" s="14"/>
      <c r="O382" s="14"/>
      <c r="P382" s="24"/>
      <c r="Q382" s="18">
        <f>SUM(Q373:Q381)</f>
        <v>8880.33</v>
      </c>
      <c r="R382" s="14"/>
      <c r="S382" s="14"/>
      <c r="T382" s="6"/>
    </row>
    <row r="383" spans="16:17" ht="12.75">
      <c r="P383" s="22"/>
      <c r="Q383" s="22"/>
    </row>
    <row r="384" spans="16:17" ht="12.75">
      <c r="P384" s="22"/>
      <c r="Q384" s="22"/>
    </row>
    <row r="385" spans="12:17" ht="12.75">
      <c r="L385" t="s">
        <v>269</v>
      </c>
      <c r="P385" s="22"/>
      <c r="Q385" s="22"/>
    </row>
    <row r="388" spans="11:20" ht="12.75">
      <c r="K388" s="27" t="s">
        <v>7</v>
      </c>
      <c r="L388" s="27" t="s">
        <v>2</v>
      </c>
      <c r="M388" s="27" t="s">
        <v>9</v>
      </c>
      <c r="N388" s="27" t="s">
        <v>11</v>
      </c>
      <c r="O388" s="27" t="s">
        <v>13</v>
      </c>
      <c r="P388" s="28" t="s">
        <v>14</v>
      </c>
      <c r="Q388" s="27" t="s">
        <v>42</v>
      </c>
      <c r="R388" s="27" t="s">
        <v>4</v>
      </c>
      <c r="S388" s="27" t="s">
        <v>6</v>
      </c>
      <c r="T388" s="28" t="s">
        <v>23</v>
      </c>
    </row>
    <row r="389" spans="11:20" ht="12.75">
      <c r="K389" s="29" t="s">
        <v>8</v>
      </c>
      <c r="L389" s="29"/>
      <c r="M389" s="29" t="s">
        <v>10</v>
      </c>
      <c r="N389" s="29" t="s">
        <v>12</v>
      </c>
      <c r="O389" s="29" t="s">
        <v>3</v>
      </c>
      <c r="P389" s="30" t="s">
        <v>20</v>
      </c>
      <c r="Q389" s="29" t="s">
        <v>20</v>
      </c>
      <c r="R389" s="29" t="s">
        <v>5</v>
      </c>
      <c r="S389" s="29" t="s">
        <v>5</v>
      </c>
      <c r="T389" s="30" t="s">
        <v>15</v>
      </c>
    </row>
    <row r="390" spans="11:20" ht="12.75">
      <c r="K390" s="29"/>
      <c r="L390" s="29"/>
      <c r="M390" s="29"/>
      <c r="N390" s="29"/>
      <c r="O390" s="29" t="s">
        <v>281</v>
      </c>
      <c r="P390" s="30" t="s">
        <v>21</v>
      </c>
      <c r="Q390" s="29" t="s">
        <v>21</v>
      </c>
      <c r="R390" s="29"/>
      <c r="S390" s="29"/>
      <c r="T390" s="30" t="s">
        <v>24</v>
      </c>
    </row>
    <row r="391" spans="11:20" ht="12.75">
      <c r="K391" s="31"/>
      <c r="L391" s="31"/>
      <c r="M391" s="31"/>
      <c r="N391" s="31"/>
      <c r="O391" s="31"/>
      <c r="P391" s="32"/>
      <c r="Q391" s="31"/>
      <c r="R391" s="31"/>
      <c r="S391" s="31"/>
      <c r="T391" s="32" t="s">
        <v>25</v>
      </c>
    </row>
    <row r="392" spans="11:20" ht="12.75">
      <c r="K392" s="33">
        <v>1</v>
      </c>
      <c r="L392" s="33">
        <v>2</v>
      </c>
      <c r="M392" s="33">
        <v>3</v>
      </c>
      <c r="N392" s="33">
        <v>4</v>
      </c>
      <c r="O392" s="33">
        <v>5</v>
      </c>
      <c r="P392" s="34">
        <v>6</v>
      </c>
      <c r="Q392" s="33">
        <v>7</v>
      </c>
      <c r="R392" s="33">
        <v>8</v>
      </c>
      <c r="S392" s="33">
        <v>9</v>
      </c>
      <c r="T392" s="34">
        <v>10</v>
      </c>
    </row>
    <row r="393" spans="11:20" ht="12.75">
      <c r="K393" s="41" t="s">
        <v>26</v>
      </c>
      <c r="L393" s="1" t="s">
        <v>108</v>
      </c>
      <c r="M393" s="1"/>
      <c r="N393" s="33" t="s">
        <v>49</v>
      </c>
      <c r="O393" s="1">
        <v>200</v>
      </c>
      <c r="P393" s="19">
        <v>11.81</v>
      </c>
      <c r="Q393" s="19">
        <f>O393*P393</f>
        <v>2362</v>
      </c>
      <c r="R393" s="1" t="s">
        <v>50</v>
      </c>
      <c r="S393" s="1" t="s">
        <v>51</v>
      </c>
      <c r="T393" s="33">
        <v>3222</v>
      </c>
    </row>
    <row r="394" spans="11:20" ht="12.75">
      <c r="K394" s="41" t="s">
        <v>29</v>
      </c>
      <c r="L394" s="1" t="s">
        <v>347</v>
      </c>
      <c r="M394" s="1"/>
      <c r="N394" s="33" t="s">
        <v>49</v>
      </c>
      <c r="O394" s="1">
        <v>50</v>
      </c>
      <c r="P394" s="19">
        <v>22.1</v>
      </c>
      <c r="Q394" s="19">
        <f>O394*P394</f>
        <v>1105</v>
      </c>
      <c r="R394" s="1"/>
      <c r="S394" s="1"/>
      <c r="T394" s="33"/>
    </row>
    <row r="395" spans="11:20" ht="12.75">
      <c r="K395" s="41" t="s">
        <v>30</v>
      </c>
      <c r="L395" s="1" t="s">
        <v>109</v>
      </c>
      <c r="M395" s="1"/>
      <c r="N395" s="33" t="s">
        <v>49</v>
      </c>
      <c r="O395" s="1">
        <v>40</v>
      </c>
      <c r="P395" s="19">
        <v>5.63</v>
      </c>
      <c r="Q395" s="19">
        <f>O395*P395</f>
        <v>225.2</v>
      </c>
      <c r="R395" s="1"/>
      <c r="S395" s="1"/>
      <c r="T395" s="1"/>
    </row>
    <row r="396" spans="11:20" ht="12.75">
      <c r="K396" s="5"/>
      <c r="L396" s="3" t="s">
        <v>95</v>
      </c>
      <c r="M396" s="3"/>
      <c r="N396" s="3"/>
      <c r="O396" s="3"/>
      <c r="P396" s="26"/>
      <c r="Q396" s="19">
        <f>SUM(Q393:Q395)</f>
        <v>3692.2</v>
      </c>
      <c r="R396" s="3"/>
      <c r="S396" s="3"/>
      <c r="T396" s="4"/>
    </row>
    <row r="397" spans="16:17" ht="12.75">
      <c r="P397" s="22"/>
      <c r="Q397" s="22"/>
    </row>
    <row r="399" ht="12.75">
      <c r="L399" t="s">
        <v>215</v>
      </c>
    </row>
    <row r="402" spans="11:20" ht="12.75">
      <c r="K402" s="27" t="s">
        <v>7</v>
      </c>
      <c r="L402" s="27" t="s">
        <v>2</v>
      </c>
      <c r="M402" s="27" t="s">
        <v>9</v>
      </c>
      <c r="N402" s="27" t="s">
        <v>11</v>
      </c>
      <c r="O402" s="27" t="s">
        <v>13</v>
      </c>
      <c r="P402" s="28" t="s">
        <v>14</v>
      </c>
      <c r="Q402" s="27" t="s">
        <v>42</v>
      </c>
      <c r="R402" s="27" t="s">
        <v>4</v>
      </c>
      <c r="S402" s="27" t="s">
        <v>6</v>
      </c>
      <c r="T402" s="28" t="s">
        <v>23</v>
      </c>
    </row>
    <row r="403" spans="11:20" ht="12.75">
      <c r="K403" s="29" t="s">
        <v>8</v>
      </c>
      <c r="L403" s="29"/>
      <c r="M403" s="29" t="s">
        <v>10</v>
      </c>
      <c r="N403" s="29" t="s">
        <v>12</v>
      </c>
      <c r="O403" s="29" t="s">
        <v>112</v>
      </c>
      <c r="P403" s="30" t="s">
        <v>20</v>
      </c>
      <c r="Q403" s="29" t="s">
        <v>20</v>
      </c>
      <c r="R403" s="29" t="s">
        <v>5</v>
      </c>
      <c r="S403" s="29" t="s">
        <v>113</v>
      </c>
      <c r="T403" s="30" t="s">
        <v>15</v>
      </c>
    </row>
    <row r="404" spans="11:20" ht="12.75">
      <c r="K404" s="29"/>
      <c r="L404" s="29"/>
      <c r="M404" s="29"/>
      <c r="N404" s="29"/>
      <c r="O404" s="29" t="s">
        <v>281</v>
      </c>
      <c r="P404" s="30" t="s">
        <v>21</v>
      </c>
      <c r="Q404" s="29" t="s">
        <v>21</v>
      </c>
      <c r="R404" s="29"/>
      <c r="S404" s="29"/>
      <c r="T404" s="30" t="s">
        <v>24</v>
      </c>
    </row>
    <row r="405" spans="11:20" ht="12.75">
      <c r="K405" s="31"/>
      <c r="L405" s="31"/>
      <c r="M405" s="31"/>
      <c r="N405" s="31"/>
      <c r="O405" s="31"/>
      <c r="P405" s="32"/>
      <c r="Q405" s="31"/>
      <c r="R405" s="31"/>
      <c r="S405" s="31"/>
      <c r="T405" s="32" t="s">
        <v>25</v>
      </c>
    </row>
    <row r="406" spans="11:20" ht="12.75">
      <c r="K406" s="33">
        <v>1</v>
      </c>
      <c r="L406" s="33">
        <v>2</v>
      </c>
      <c r="M406" s="33">
        <v>3</v>
      </c>
      <c r="N406" s="33">
        <v>4</v>
      </c>
      <c r="O406" s="33">
        <v>5</v>
      </c>
      <c r="P406" s="34">
        <v>6</v>
      </c>
      <c r="Q406" s="33">
        <v>7</v>
      </c>
      <c r="R406" s="33">
        <v>8</v>
      </c>
      <c r="S406" s="33">
        <v>9</v>
      </c>
      <c r="T406" s="34">
        <v>10</v>
      </c>
    </row>
    <row r="407" spans="11:20" ht="12.75">
      <c r="K407" s="41" t="s">
        <v>26</v>
      </c>
      <c r="L407" s="1" t="s">
        <v>114</v>
      </c>
      <c r="M407" s="33" t="s">
        <v>116</v>
      </c>
      <c r="N407" s="33" t="s">
        <v>94</v>
      </c>
      <c r="O407" s="1">
        <v>600</v>
      </c>
      <c r="P407" s="19">
        <v>10.04</v>
      </c>
      <c r="Q407" s="19">
        <f>O407*P407</f>
        <v>6023.999999999999</v>
      </c>
      <c r="R407" s="1" t="s">
        <v>50</v>
      </c>
      <c r="S407" s="1" t="s">
        <v>51</v>
      </c>
      <c r="T407" s="33">
        <v>3222</v>
      </c>
    </row>
    <row r="408" spans="11:20" ht="12.75">
      <c r="K408" s="41" t="s">
        <v>29</v>
      </c>
      <c r="L408" s="1" t="s">
        <v>115</v>
      </c>
      <c r="M408" s="33" t="s">
        <v>116</v>
      </c>
      <c r="N408" s="33" t="s">
        <v>94</v>
      </c>
      <c r="O408" s="1">
        <v>150</v>
      </c>
      <c r="P408" s="19">
        <v>32.71</v>
      </c>
      <c r="Q408" s="19">
        <f>O408*P408</f>
        <v>4906.5</v>
      </c>
      <c r="R408" s="1"/>
      <c r="S408" s="1"/>
      <c r="T408" s="1"/>
    </row>
    <row r="409" spans="11:20" ht="12.75">
      <c r="K409" s="5"/>
      <c r="L409" s="3" t="s">
        <v>95</v>
      </c>
      <c r="M409" s="3"/>
      <c r="N409" s="3"/>
      <c r="O409" s="3"/>
      <c r="P409" s="26"/>
      <c r="Q409" s="19">
        <f>SUM(Q407:Q408)</f>
        <v>10930.5</v>
      </c>
      <c r="R409" s="3"/>
      <c r="S409" s="3"/>
      <c r="T409" s="4"/>
    </row>
    <row r="410" spans="16:17" ht="12.75">
      <c r="P410" s="22"/>
      <c r="Q410" s="22"/>
    </row>
    <row r="411" spans="16:17" ht="12.75">
      <c r="P411" s="22"/>
      <c r="Q411" s="22"/>
    </row>
    <row r="412" ht="12.75">
      <c r="L412" t="s">
        <v>216</v>
      </c>
    </row>
    <row r="415" spans="11:20" ht="12.75">
      <c r="K415" s="27" t="s">
        <v>7</v>
      </c>
      <c r="L415" s="27" t="s">
        <v>2</v>
      </c>
      <c r="M415" s="27" t="s">
        <v>9</v>
      </c>
      <c r="N415" s="27" t="s">
        <v>11</v>
      </c>
      <c r="O415" s="27" t="s">
        <v>13</v>
      </c>
      <c r="P415" s="28" t="s">
        <v>14</v>
      </c>
      <c r="Q415" s="27" t="s">
        <v>22</v>
      </c>
      <c r="R415" s="27" t="s">
        <v>4</v>
      </c>
      <c r="S415" s="27" t="s">
        <v>6</v>
      </c>
      <c r="T415" s="28" t="s">
        <v>23</v>
      </c>
    </row>
    <row r="416" spans="11:20" ht="12.75">
      <c r="K416" s="29" t="s">
        <v>8</v>
      </c>
      <c r="L416" s="29"/>
      <c r="M416" s="29" t="s">
        <v>10</v>
      </c>
      <c r="N416" s="29" t="s">
        <v>12</v>
      </c>
      <c r="O416" s="29" t="s">
        <v>3</v>
      </c>
      <c r="P416" s="30" t="s">
        <v>20</v>
      </c>
      <c r="Q416" s="29" t="s">
        <v>20</v>
      </c>
      <c r="R416" s="29" t="s">
        <v>5</v>
      </c>
      <c r="S416" s="29" t="s">
        <v>5</v>
      </c>
      <c r="T416" s="30" t="s">
        <v>15</v>
      </c>
    </row>
    <row r="417" spans="11:20" ht="12.75">
      <c r="K417" s="29"/>
      <c r="L417" s="29"/>
      <c r="M417" s="29"/>
      <c r="N417" s="29"/>
      <c r="O417" s="29" t="s">
        <v>281</v>
      </c>
      <c r="P417" s="30" t="s">
        <v>21</v>
      </c>
      <c r="Q417" s="29" t="s">
        <v>21</v>
      </c>
      <c r="R417" s="29"/>
      <c r="S417" s="29"/>
      <c r="T417" s="30" t="s">
        <v>24</v>
      </c>
    </row>
    <row r="418" spans="11:20" ht="12.75">
      <c r="K418" s="31"/>
      <c r="L418" s="31"/>
      <c r="M418" s="31"/>
      <c r="N418" s="31"/>
      <c r="O418" s="31"/>
      <c r="P418" s="32"/>
      <c r="Q418" s="31"/>
      <c r="R418" s="31"/>
      <c r="S418" s="31"/>
      <c r="T418" s="32" t="s">
        <v>25</v>
      </c>
    </row>
    <row r="419" spans="11:20" ht="12.75">
      <c r="K419" s="33">
        <v>1</v>
      </c>
      <c r="L419" s="33">
        <v>2</v>
      </c>
      <c r="M419" s="33">
        <v>3</v>
      </c>
      <c r="N419" s="33">
        <v>4</v>
      </c>
      <c r="O419" s="33">
        <v>5</v>
      </c>
      <c r="P419" s="34">
        <v>6</v>
      </c>
      <c r="Q419" s="33">
        <v>7</v>
      </c>
      <c r="R419" s="33">
        <v>8</v>
      </c>
      <c r="S419" s="33">
        <v>9</v>
      </c>
      <c r="T419" s="34">
        <v>10</v>
      </c>
    </row>
    <row r="420" spans="11:20" ht="12.75">
      <c r="K420" s="36" t="s">
        <v>26</v>
      </c>
      <c r="L420" s="7" t="s">
        <v>205</v>
      </c>
      <c r="M420" s="7"/>
      <c r="N420" s="27"/>
      <c r="O420" s="7"/>
      <c r="P420" s="62"/>
      <c r="Q420" s="62"/>
      <c r="R420" s="7"/>
      <c r="S420" s="7"/>
      <c r="T420" s="27"/>
    </row>
    <row r="421" spans="11:20" ht="12.75">
      <c r="K421" s="37"/>
      <c r="L421" s="100" t="s">
        <v>244</v>
      </c>
      <c r="M421" s="8"/>
      <c r="N421" s="29" t="s">
        <v>28</v>
      </c>
      <c r="O421" s="8">
        <v>150</v>
      </c>
      <c r="P421" s="63">
        <v>20.32</v>
      </c>
      <c r="Q421" s="18">
        <f>O421*P421</f>
        <v>3048</v>
      </c>
      <c r="R421" s="8" t="s">
        <v>50</v>
      </c>
      <c r="S421" s="8" t="s">
        <v>51</v>
      </c>
      <c r="T421" s="30">
        <v>3222</v>
      </c>
    </row>
    <row r="422" spans="11:20" ht="12.75">
      <c r="K422" s="41" t="s">
        <v>348</v>
      </c>
      <c r="L422" s="57" t="s">
        <v>349</v>
      </c>
      <c r="M422" s="1"/>
      <c r="N422" s="33" t="s">
        <v>49</v>
      </c>
      <c r="O422" s="1">
        <v>30</v>
      </c>
      <c r="P422" s="19">
        <v>32.4</v>
      </c>
      <c r="Q422" s="18">
        <f>O422*P422</f>
        <v>972</v>
      </c>
      <c r="R422" s="1"/>
      <c r="S422" s="1"/>
      <c r="T422" s="33"/>
    </row>
    <row r="423" spans="11:20" ht="12.75">
      <c r="K423" s="5"/>
      <c r="L423" s="3" t="s">
        <v>52</v>
      </c>
      <c r="M423" s="3"/>
      <c r="N423" s="3"/>
      <c r="O423" s="3"/>
      <c r="P423" s="26"/>
      <c r="Q423" s="18">
        <f>SUM(Q420:Q422)</f>
        <v>4020</v>
      </c>
      <c r="R423" s="3"/>
      <c r="S423" s="3"/>
      <c r="T423" s="4"/>
    </row>
    <row r="426" ht="12.75">
      <c r="L426" t="s">
        <v>272</v>
      </c>
    </row>
    <row r="429" spans="11:20" ht="12.75">
      <c r="K429" s="27" t="s">
        <v>7</v>
      </c>
      <c r="L429" s="27" t="s">
        <v>2</v>
      </c>
      <c r="M429" s="27" t="s">
        <v>9</v>
      </c>
      <c r="N429" s="27" t="s">
        <v>11</v>
      </c>
      <c r="O429" s="27" t="s">
        <v>13</v>
      </c>
      <c r="P429" s="28" t="s">
        <v>14</v>
      </c>
      <c r="Q429" s="27" t="s">
        <v>42</v>
      </c>
      <c r="R429" s="27" t="s">
        <v>4</v>
      </c>
      <c r="S429" s="27" t="s">
        <v>6</v>
      </c>
      <c r="T429" s="28" t="s">
        <v>23</v>
      </c>
    </row>
    <row r="430" spans="11:20" ht="12.75">
      <c r="K430" s="29" t="s">
        <v>8</v>
      </c>
      <c r="L430" s="29"/>
      <c r="M430" s="29" t="s">
        <v>10</v>
      </c>
      <c r="N430" s="29" t="s">
        <v>12</v>
      </c>
      <c r="O430" s="29" t="s">
        <v>3</v>
      </c>
      <c r="P430" s="30" t="s">
        <v>20</v>
      </c>
      <c r="Q430" s="29" t="s">
        <v>20</v>
      </c>
      <c r="R430" s="29" t="s">
        <v>5</v>
      </c>
      <c r="S430" s="29" t="s">
        <v>5</v>
      </c>
      <c r="T430" s="30" t="s">
        <v>15</v>
      </c>
    </row>
    <row r="431" spans="11:20" ht="12.75">
      <c r="K431" s="29"/>
      <c r="L431" s="29"/>
      <c r="M431" s="29"/>
      <c r="N431" s="29"/>
      <c r="O431" s="29" t="s">
        <v>281</v>
      </c>
      <c r="P431" s="30" t="s">
        <v>21</v>
      </c>
      <c r="Q431" s="29" t="s">
        <v>21</v>
      </c>
      <c r="R431" s="29"/>
      <c r="S431" s="29"/>
      <c r="T431" s="30" t="s">
        <v>24</v>
      </c>
    </row>
    <row r="432" spans="11:20" ht="12.75">
      <c r="K432" s="31"/>
      <c r="L432" s="31"/>
      <c r="M432" s="31"/>
      <c r="N432" s="31"/>
      <c r="O432" s="31"/>
      <c r="P432" s="32"/>
      <c r="Q432" s="31"/>
      <c r="R432" s="31"/>
      <c r="S432" s="31"/>
      <c r="T432" s="32" t="s">
        <v>25</v>
      </c>
    </row>
    <row r="433" spans="11:20" ht="12.75">
      <c r="K433" s="33">
        <v>1</v>
      </c>
      <c r="L433" s="33">
        <v>2</v>
      </c>
      <c r="M433" s="33">
        <v>3</v>
      </c>
      <c r="N433" s="33">
        <v>4</v>
      </c>
      <c r="O433" s="33">
        <v>5</v>
      </c>
      <c r="P433" s="34">
        <v>6</v>
      </c>
      <c r="Q433" s="33">
        <v>7</v>
      </c>
      <c r="R433" s="33">
        <v>8</v>
      </c>
      <c r="S433" s="33">
        <v>9</v>
      </c>
      <c r="T433" s="34">
        <v>10</v>
      </c>
    </row>
    <row r="434" spans="11:20" ht="12.75">
      <c r="K434" s="41" t="s">
        <v>26</v>
      </c>
      <c r="L434" s="1" t="s">
        <v>251</v>
      </c>
      <c r="M434" s="33" t="s">
        <v>117</v>
      </c>
      <c r="N434" s="33" t="s">
        <v>28</v>
      </c>
      <c r="O434" s="1">
        <v>50</v>
      </c>
      <c r="P434" s="19">
        <v>7.99</v>
      </c>
      <c r="Q434" s="19">
        <f>O434*P434</f>
        <v>399.5</v>
      </c>
      <c r="R434" s="1" t="s">
        <v>50</v>
      </c>
      <c r="S434" s="1" t="s">
        <v>51</v>
      </c>
      <c r="T434" s="33">
        <v>3222</v>
      </c>
    </row>
    <row r="435" spans="11:20" ht="12.75">
      <c r="K435" s="36" t="s">
        <v>29</v>
      </c>
      <c r="L435" s="7" t="s">
        <v>118</v>
      </c>
      <c r="M435" s="42"/>
      <c r="N435" s="27"/>
      <c r="O435" s="7"/>
      <c r="P435" s="126"/>
      <c r="Q435" s="62"/>
      <c r="R435" s="125"/>
      <c r="S435" s="7"/>
      <c r="T435" s="7"/>
    </row>
    <row r="436" spans="11:20" ht="12.75">
      <c r="K436" s="35"/>
      <c r="L436" s="8" t="s">
        <v>245</v>
      </c>
      <c r="M436" s="43"/>
      <c r="N436" s="29" t="s">
        <v>28</v>
      </c>
      <c r="O436" s="131">
        <v>450</v>
      </c>
      <c r="P436" s="63">
        <v>10.64</v>
      </c>
      <c r="Q436" s="17">
        <f>O436*P436</f>
        <v>4788</v>
      </c>
      <c r="R436" s="112"/>
      <c r="S436" s="8"/>
      <c r="T436" s="8"/>
    </row>
    <row r="437" spans="11:20" ht="12.75">
      <c r="K437" s="133" t="s">
        <v>30</v>
      </c>
      <c r="L437" s="7" t="s">
        <v>118</v>
      </c>
      <c r="M437" s="42"/>
      <c r="N437" s="27"/>
      <c r="O437" s="134"/>
      <c r="P437" s="62"/>
      <c r="Q437" s="126"/>
      <c r="R437" s="7"/>
      <c r="S437" s="7"/>
      <c r="T437" s="2"/>
    </row>
    <row r="438" spans="11:20" ht="12.75">
      <c r="K438" s="135"/>
      <c r="L438" s="8" t="s">
        <v>323</v>
      </c>
      <c r="M438" s="43"/>
      <c r="N438" s="29" t="s">
        <v>28</v>
      </c>
      <c r="O438" s="132">
        <v>110</v>
      </c>
      <c r="P438" s="17">
        <v>5.36</v>
      </c>
      <c r="Q438" s="63">
        <f>O438*P438</f>
        <v>589.6</v>
      </c>
      <c r="R438" s="8"/>
      <c r="S438" s="8"/>
      <c r="T438" s="5"/>
    </row>
    <row r="439" spans="11:20" ht="12.75">
      <c r="K439" s="133" t="s">
        <v>31</v>
      </c>
      <c r="L439" s="7" t="s">
        <v>324</v>
      </c>
      <c r="M439" s="42"/>
      <c r="N439" s="27"/>
      <c r="O439" s="134"/>
      <c r="P439" s="62"/>
      <c r="Q439" s="126"/>
      <c r="R439" s="7"/>
      <c r="S439" s="7"/>
      <c r="T439" s="2"/>
    </row>
    <row r="440" spans="11:20" ht="12.75">
      <c r="K440" s="135"/>
      <c r="L440" s="8" t="s">
        <v>325</v>
      </c>
      <c r="M440" s="43"/>
      <c r="N440" s="29" t="s">
        <v>28</v>
      </c>
      <c r="O440" s="132">
        <v>10</v>
      </c>
      <c r="P440" s="17">
        <v>20.79</v>
      </c>
      <c r="Q440" s="63">
        <f>O440*P440</f>
        <v>207.89999999999998</v>
      </c>
      <c r="R440" s="8"/>
      <c r="S440" s="8"/>
      <c r="T440" s="5"/>
    </row>
    <row r="441" spans="11:20" ht="12.75">
      <c r="K441" s="133" t="s">
        <v>32</v>
      </c>
      <c r="L441" s="7" t="s">
        <v>326</v>
      </c>
      <c r="M441" s="42"/>
      <c r="N441" s="27"/>
      <c r="O441" s="134"/>
      <c r="P441" s="62"/>
      <c r="Q441" s="126"/>
      <c r="R441" s="7"/>
      <c r="S441" s="7"/>
      <c r="T441" s="2"/>
    </row>
    <row r="442" spans="11:20" ht="12.75">
      <c r="K442" s="106"/>
      <c r="L442" s="9" t="s">
        <v>327</v>
      </c>
      <c r="M442" s="44"/>
      <c r="N442" s="31" t="s">
        <v>28</v>
      </c>
      <c r="O442" s="130">
        <v>10</v>
      </c>
      <c r="P442" s="18">
        <v>18.95</v>
      </c>
      <c r="Q442" s="127">
        <f>O442*P442</f>
        <v>189.5</v>
      </c>
      <c r="R442" s="9"/>
      <c r="S442" s="9"/>
      <c r="T442" s="6"/>
    </row>
    <row r="443" spans="11:20" ht="12.75">
      <c r="K443" s="5"/>
      <c r="L443" s="14" t="s">
        <v>62</v>
      </c>
      <c r="M443" s="14"/>
      <c r="N443" s="14"/>
      <c r="O443" s="14"/>
      <c r="P443" s="24"/>
      <c r="Q443" s="18">
        <f>SUM(Q434:Q442)</f>
        <v>6174.5</v>
      </c>
      <c r="R443" s="14"/>
      <c r="S443" s="14"/>
      <c r="T443" s="6"/>
    </row>
    <row r="444" spans="16:17" ht="12.75">
      <c r="P444" s="22"/>
      <c r="Q444" s="22"/>
    </row>
    <row r="446" ht="12.75">
      <c r="L446" t="s">
        <v>270</v>
      </c>
    </row>
    <row r="449" spans="11:20" ht="12.75">
      <c r="K449" s="27" t="s">
        <v>7</v>
      </c>
      <c r="L449" s="27" t="s">
        <v>2</v>
      </c>
      <c r="M449" s="27" t="s">
        <v>9</v>
      </c>
      <c r="N449" s="27" t="s">
        <v>11</v>
      </c>
      <c r="O449" s="27" t="s">
        <v>13</v>
      </c>
      <c r="P449" s="28" t="s">
        <v>14</v>
      </c>
      <c r="Q449" s="27" t="s">
        <v>42</v>
      </c>
      <c r="R449" s="27" t="s">
        <v>4</v>
      </c>
      <c r="S449" s="27" t="s">
        <v>6</v>
      </c>
      <c r="T449" s="28" t="s">
        <v>23</v>
      </c>
    </row>
    <row r="450" spans="11:20" ht="12.75">
      <c r="K450" s="29" t="s">
        <v>8</v>
      </c>
      <c r="L450" s="29"/>
      <c r="M450" s="29" t="s">
        <v>10</v>
      </c>
      <c r="N450" s="29" t="s">
        <v>12</v>
      </c>
      <c r="O450" s="29" t="s">
        <v>3</v>
      </c>
      <c r="P450" s="30" t="s">
        <v>20</v>
      </c>
      <c r="Q450" s="29" t="s">
        <v>20</v>
      </c>
      <c r="R450" s="29" t="s">
        <v>5</v>
      </c>
      <c r="S450" s="29" t="s">
        <v>5</v>
      </c>
      <c r="T450" s="30" t="s">
        <v>15</v>
      </c>
    </row>
    <row r="451" spans="11:20" ht="12.75">
      <c r="K451" s="29"/>
      <c r="L451" s="29"/>
      <c r="M451" s="29"/>
      <c r="N451" s="29"/>
      <c r="O451" s="29" t="s">
        <v>281</v>
      </c>
      <c r="P451" s="30" t="s">
        <v>21</v>
      </c>
      <c r="Q451" s="29" t="s">
        <v>21</v>
      </c>
      <c r="R451" s="29"/>
      <c r="S451" s="29"/>
      <c r="T451" s="30" t="s">
        <v>24</v>
      </c>
    </row>
    <row r="452" spans="11:20" ht="12.75">
      <c r="K452" s="31"/>
      <c r="L452" s="31"/>
      <c r="M452" s="31"/>
      <c r="N452" s="31"/>
      <c r="O452" s="31"/>
      <c r="P452" s="32"/>
      <c r="Q452" s="31"/>
      <c r="R452" s="31"/>
      <c r="S452" s="31"/>
      <c r="T452" s="32" t="s">
        <v>25</v>
      </c>
    </row>
    <row r="453" spans="11:20" ht="12.75">
      <c r="K453" s="33">
        <v>1</v>
      </c>
      <c r="L453" s="33">
        <v>2</v>
      </c>
      <c r="M453" s="33">
        <v>3</v>
      </c>
      <c r="N453" s="33">
        <v>4</v>
      </c>
      <c r="O453" s="33">
        <v>5</v>
      </c>
      <c r="P453" s="34">
        <v>6</v>
      </c>
      <c r="Q453" s="33">
        <v>7</v>
      </c>
      <c r="R453" s="33">
        <v>8</v>
      </c>
      <c r="S453" s="33">
        <v>9</v>
      </c>
      <c r="T453" s="34">
        <v>10</v>
      </c>
    </row>
    <row r="454" spans="11:20" ht="12.75">
      <c r="K454" s="41" t="s">
        <v>26</v>
      </c>
      <c r="L454" s="1" t="s">
        <v>330</v>
      </c>
      <c r="M454" s="1"/>
      <c r="N454" s="33" t="s">
        <v>28</v>
      </c>
      <c r="O454" s="1">
        <v>50</v>
      </c>
      <c r="P454" s="26">
        <v>25.24</v>
      </c>
      <c r="Q454" s="19">
        <f>O454*P454</f>
        <v>1262</v>
      </c>
      <c r="R454" s="1" t="s">
        <v>50</v>
      </c>
      <c r="S454" s="1" t="s">
        <v>51</v>
      </c>
      <c r="T454" s="34">
        <v>3222</v>
      </c>
    </row>
    <row r="455" spans="11:20" ht="12.75">
      <c r="K455" s="41" t="s">
        <v>29</v>
      </c>
      <c r="L455" s="1" t="s">
        <v>328</v>
      </c>
      <c r="M455" s="1"/>
      <c r="N455" s="33" t="s">
        <v>28</v>
      </c>
      <c r="O455" s="1">
        <v>50</v>
      </c>
      <c r="P455" s="24">
        <v>15.08</v>
      </c>
      <c r="Q455" s="18">
        <v>50</v>
      </c>
      <c r="R455" s="1"/>
      <c r="S455" s="1"/>
      <c r="T455" s="6"/>
    </row>
    <row r="456" spans="11:20" ht="12.75">
      <c r="K456" s="41" t="s">
        <v>30</v>
      </c>
      <c r="L456" s="3" t="s">
        <v>246</v>
      </c>
      <c r="M456" s="1"/>
      <c r="N456" s="46" t="s">
        <v>49</v>
      </c>
      <c r="O456" s="1">
        <v>90</v>
      </c>
      <c r="P456" s="24">
        <v>49.68</v>
      </c>
      <c r="Q456" s="18">
        <f>O456*P456</f>
        <v>4471.2</v>
      </c>
      <c r="R456" s="1"/>
      <c r="S456" s="1"/>
      <c r="T456" s="6"/>
    </row>
    <row r="457" spans="11:20" ht="12.75">
      <c r="K457" s="41" t="s">
        <v>31</v>
      </c>
      <c r="L457" s="3" t="s">
        <v>329</v>
      </c>
      <c r="M457" s="1"/>
      <c r="N457" s="46" t="s">
        <v>28</v>
      </c>
      <c r="O457" s="1">
        <v>120</v>
      </c>
      <c r="P457" s="24">
        <v>23.6</v>
      </c>
      <c r="Q457" s="18">
        <f>O457*P457</f>
        <v>2832</v>
      </c>
      <c r="R457" s="3"/>
      <c r="S457" s="1"/>
      <c r="T457" s="6"/>
    </row>
    <row r="458" spans="11:20" ht="12.75">
      <c r="K458" s="5"/>
      <c r="L458" s="3" t="s">
        <v>104</v>
      </c>
      <c r="M458" s="3"/>
      <c r="N458" s="3"/>
      <c r="O458" s="3"/>
      <c r="P458" s="26"/>
      <c r="Q458" s="19">
        <f>SUM(Q454:Q457)</f>
        <v>8615.2</v>
      </c>
      <c r="R458" s="3"/>
      <c r="S458" s="3"/>
      <c r="T458" s="4"/>
    </row>
    <row r="461" ht="12.75">
      <c r="L461" t="s">
        <v>250</v>
      </c>
    </row>
    <row r="464" spans="11:20" ht="12.75">
      <c r="K464" s="27" t="s">
        <v>7</v>
      </c>
      <c r="L464" s="27" t="s">
        <v>2</v>
      </c>
      <c r="M464" s="27" t="s">
        <v>9</v>
      </c>
      <c r="N464" s="27" t="s">
        <v>11</v>
      </c>
      <c r="O464" s="27" t="s">
        <v>13</v>
      </c>
      <c r="P464" s="28" t="s">
        <v>14</v>
      </c>
      <c r="Q464" s="27" t="s">
        <v>42</v>
      </c>
      <c r="R464" s="27" t="s">
        <v>4</v>
      </c>
      <c r="S464" s="27" t="s">
        <v>6</v>
      </c>
      <c r="T464" s="28" t="s">
        <v>23</v>
      </c>
    </row>
    <row r="465" spans="11:20" ht="12.75">
      <c r="K465" s="29" t="s">
        <v>8</v>
      </c>
      <c r="L465" s="29"/>
      <c r="M465" s="29" t="s">
        <v>10</v>
      </c>
      <c r="N465" s="29" t="s">
        <v>12</v>
      </c>
      <c r="O465" s="29" t="s">
        <v>3</v>
      </c>
      <c r="P465" s="30" t="s">
        <v>20</v>
      </c>
      <c r="Q465" s="29" t="s">
        <v>20</v>
      </c>
      <c r="R465" s="29" t="s">
        <v>5</v>
      </c>
      <c r="S465" s="29" t="s">
        <v>5</v>
      </c>
      <c r="T465" s="30" t="s">
        <v>15</v>
      </c>
    </row>
    <row r="466" spans="11:20" ht="12.75">
      <c r="K466" s="29"/>
      <c r="L466" s="29"/>
      <c r="M466" s="29"/>
      <c r="N466" s="29"/>
      <c r="O466" s="29" t="s">
        <v>281</v>
      </c>
      <c r="P466" s="30" t="s">
        <v>21</v>
      </c>
      <c r="Q466" s="29" t="s">
        <v>21</v>
      </c>
      <c r="R466" s="29"/>
      <c r="S466" s="29"/>
      <c r="T466" s="30" t="s">
        <v>24</v>
      </c>
    </row>
    <row r="467" spans="11:20" ht="12.75">
      <c r="K467" s="31"/>
      <c r="L467" s="31"/>
      <c r="M467" s="31"/>
      <c r="N467" s="31"/>
      <c r="O467" s="31"/>
      <c r="P467" s="32"/>
      <c r="Q467" s="31"/>
      <c r="R467" s="31"/>
      <c r="S467" s="31"/>
      <c r="T467" s="32" t="s">
        <v>25</v>
      </c>
    </row>
    <row r="468" spans="11:20" ht="12.75">
      <c r="K468" s="33">
        <v>1</v>
      </c>
      <c r="L468" s="33">
        <v>2</v>
      </c>
      <c r="M468" s="33">
        <v>3</v>
      </c>
      <c r="N468" s="33">
        <v>4</v>
      </c>
      <c r="O468" s="33">
        <v>5</v>
      </c>
      <c r="P468" s="34">
        <v>6</v>
      </c>
      <c r="Q468" s="33">
        <v>7</v>
      </c>
      <c r="R468" s="33">
        <v>8</v>
      </c>
      <c r="S468" s="33">
        <v>9</v>
      </c>
      <c r="T468" s="34">
        <v>10</v>
      </c>
    </row>
    <row r="469" spans="11:20" ht="12.75">
      <c r="K469" s="37" t="s">
        <v>26</v>
      </c>
      <c r="L469" s="9" t="s">
        <v>331</v>
      </c>
      <c r="M469" s="9" t="s">
        <v>76</v>
      </c>
      <c r="N469" s="9" t="s">
        <v>28</v>
      </c>
      <c r="O469" s="9">
        <v>800</v>
      </c>
      <c r="P469" s="24">
        <v>9.73</v>
      </c>
      <c r="Q469" s="18">
        <f>O469*P469</f>
        <v>7784</v>
      </c>
      <c r="R469" s="9" t="s">
        <v>50</v>
      </c>
      <c r="S469" s="9" t="s">
        <v>51</v>
      </c>
      <c r="T469" s="32">
        <v>3222</v>
      </c>
    </row>
    <row r="470" spans="11:20" ht="12.75">
      <c r="K470" s="41" t="s">
        <v>29</v>
      </c>
      <c r="L470" s="14" t="s">
        <v>332</v>
      </c>
      <c r="M470" s="1" t="s">
        <v>76</v>
      </c>
      <c r="N470" s="14" t="s">
        <v>28</v>
      </c>
      <c r="O470" s="1">
        <v>80</v>
      </c>
      <c r="P470" s="24">
        <v>7.46</v>
      </c>
      <c r="Q470" s="18">
        <f>O470*P470</f>
        <v>596.8</v>
      </c>
      <c r="R470" s="14"/>
      <c r="S470" s="1"/>
      <c r="T470" s="32"/>
    </row>
    <row r="471" spans="11:20" ht="12.75">
      <c r="K471" s="37" t="s">
        <v>30</v>
      </c>
      <c r="L471" s="14" t="s">
        <v>333</v>
      </c>
      <c r="M471" s="9" t="s">
        <v>76</v>
      </c>
      <c r="N471" s="14" t="s">
        <v>28</v>
      </c>
      <c r="O471" s="9">
        <v>5</v>
      </c>
      <c r="P471" s="24">
        <v>9.99</v>
      </c>
      <c r="Q471" s="18">
        <f>O471*P471</f>
        <v>49.95</v>
      </c>
      <c r="R471" s="14"/>
      <c r="S471" s="9"/>
      <c r="T471" s="32"/>
    </row>
    <row r="472" spans="11:20" ht="12.75">
      <c r="K472" s="5"/>
      <c r="L472" s="3" t="s">
        <v>96</v>
      </c>
      <c r="M472" s="3"/>
      <c r="N472" s="3"/>
      <c r="O472" s="3"/>
      <c r="P472" s="26"/>
      <c r="Q472" s="19">
        <f>SUM(Q469:Q471)</f>
        <v>8430.75</v>
      </c>
      <c r="R472" s="3"/>
      <c r="S472" s="3"/>
      <c r="T472" s="4"/>
    </row>
    <row r="475" ht="12.75">
      <c r="L475" t="s">
        <v>219</v>
      </c>
    </row>
    <row r="478" spans="11:20" ht="12.75">
      <c r="K478" s="27" t="s">
        <v>7</v>
      </c>
      <c r="L478" s="27" t="s">
        <v>2</v>
      </c>
      <c r="M478" s="27" t="s">
        <v>9</v>
      </c>
      <c r="N478" s="27" t="s">
        <v>11</v>
      </c>
      <c r="O478" s="27" t="s">
        <v>13</v>
      </c>
      <c r="P478" s="28" t="s">
        <v>14</v>
      </c>
      <c r="Q478" s="27" t="s">
        <v>42</v>
      </c>
      <c r="R478" s="27" t="s">
        <v>4</v>
      </c>
      <c r="S478" s="27" t="s">
        <v>6</v>
      </c>
      <c r="T478" s="28" t="s">
        <v>23</v>
      </c>
    </row>
    <row r="479" spans="11:20" ht="12.75">
      <c r="K479" s="29" t="s">
        <v>8</v>
      </c>
      <c r="L479" s="29"/>
      <c r="M479" s="29" t="s">
        <v>10</v>
      </c>
      <c r="N479" s="29" t="s">
        <v>12</v>
      </c>
      <c r="O479" s="29" t="s">
        <v>3</v>
      </c>
      <c r="P479" s="30" t="s">
        <v>20</v>
      </c>
      <c r="Q479" s="29" t="s">
        <v>20</v>
      </c>
      <c r="R479" s="29" t="s">
        <v>5</v>
      </c>
      <c r="S479" s="29" t="s">
        <v>5</v>
      </c>
      <c r="T479" s="30" t="s">
        <v>15</v>
      </c>
    </row>
    <row r="480" spans="11:20" ht="12.75">
      <c r="K480" s="29"/>
      <c r="L480" s="29"/>
      <c r="M480" s="29"/>
      <c r="N480" s="29"/>
      <c r="O480" s="29" t="s">
        <v>281</v>
      </c>
      <c r="P480" s="30" t="s">
        <v>21</v>
      </c>
      <c r="Q480" s="29" t="s">
        <v>21</v>
      </c>
      <c r="R480" s="29"/>
      <c r="S480" s="29"/>
      <c r="T480" s="30" t="s">
        <v>24</v>
      </c>
    </row>
    <row r="481" spans="11:20" ht="12.75">
      <c r="K481" s="31"/>
      <c r="L481" s="31"/>
      <c r="M481" s="31"/>
      <c r="N481" s="31"/>
      <c r="O481" s="31"/>
      <c r="P481" s="32"/>
      <c r="Q481" s="31"/>
      <c r="R481" s="31"/>
      <c r="S481" s="31"/>
      <c r="T481" s="32" t="s">
        <v>25</v>
      </c>
    </row>
    <row r="482" spans="11:20" ht="12.75">
      <c r="K482" s="33">
        <v>1</v>
      </c>
      <c r="L482" s="33">
        <v>2</v>
      </c>
      <c r="M482" s="33">
        <v>3</v>
      </c>
      <c r="N482" s="33">
        <v>4</v>
      </c>
      <c r="O482" s="33">
        <v>5</v>
      </c>
      <c r="P482" s="34">
        <v>6</v>
      </c>
      <c r="Q482" s="33">
        <v>7</v>
      </c>
      <c r="R482" s="33">
        <v>8</v>
      </c>
      <c r="S482" s="33">
        <v>9</v>
      </c>
      <c r="T482" s="34">
        <v>10</v>
      </c>
    </row>
    <row r="483" spans="11:20" ht="12.75">
      <c r="K483" s="41" t="s">
        <v>26</v>
      </c>
      <c r="L483" s="1" t="s">
        <v>119</v>
      </c>
      <c r="M483" s="33"/>
      <c r="N483" s="33" t="s">
        <v>49</v>
      </c>
      <c r="O483" s="1">
        <v>450</v>
      </c>
      <c r="P483" s="19">
        <v>6.31</v>
      </c>
      <c r="Q483" s="19">
        <f>O483*P483</f>
        <v>2839.5</v>
      </c>
      <c r="R483" s="1" t="s">
        <v>50</v>
      </c>
      <c r="S483" s="1" t="s">
        <v>51</v>
      </c>
      <c r="T483" s="33">
        <v>3222</v>
      </c>
    </row>
    <row r="484" spans="11:20" ht="12.75">
      <c r="K484" s="41" t="s">
        <v>29</v>
      </c>
      <c r="L484" s="1" t="s">
        <v>120</v>
      </c>
      <c r="M484" s="33" t="s">
        <v>121</v>
      </c>
      <c r="N484" s="33" t="s">
        <v>28</v>
      </c>
      <c r="O484" s="1">
        <v>12</v>
      </c>
      <c r="P484" s="19">
        <v>4.38</v>
      </c>
      <c r="Q484" s="19">
        <f>O484*P484</f>
        <v>52.56</v>
      </c>
      <c r="R484" s="1"/>
      <c r="S484" s="1"/>
      <c r="T484" s="1"/>
    </row>
    <row r="485" spans="11:20" ht="12.75">
      <c r="K485" s="41" t="s">
        <v>30</v>
      </c>
      <c r="L485" s="1" t="s">
        <v>122</v>
      </c>
      <c r="M485" s="33" t="s">
        <v>121</v>
      </c>
      <c r="N485" s="33" t="s">
        <v>28</v>
      </c>
      <c r="O485" s="1">
        <v>450</v>
      </c>
      <c r="P485" s="19">
        <v>0.36</v>
      </c>
      <c r="Q485" s="19">
        <f>O485*P485</f>
        <v>162</v>
      </c>
      <c r="R485" s="1"/>
      <c r="S485" s="1"/>
      <c r="T485" s="1"/>
    </row>
    <row r="486" spans="11:20" ht="12.75">
      <c r="K486" s="5"/>
      <c r="L486" s="3" t="s">
        <v>96</v>
      </c>
      <c r="M486" s="3"/>
      <c r="N486" s="3"/>
      <c r="O486" s="3"/>
      <c r="P486" s="26"/>
      <c r="Q486" s="19">
        <f>SUM(Q483:Q485)</f>
        <v>3054.06</v>
      </c>
      <c r="R486" s="3"/>
      <c r="S486" s="3"/>
      <c r="T486" s="4"/>
    </row>
    <row r="487" spans="16:17" ht="12.75">
      <c r="P487" s="22"/>
      <c r="Q487" s="22"/>
    </row>
    <row r="489" ht="12.75">
      <c r="L489" t="s">
        <v>283</v>
      </c>
    </row>
    <row r="492" spans="11:20" ht="12.75">
      <c r="K492" s="27" t="s">
        <v>7</v>
      </c>
      <c r="L492" s="27" t="s">
        <v>2</v>
      </c>
      <c r="M492" s="27" t="s">
        <v>9</v>
      </c>
      <c r="N492" s="27" t="s">
        <v>11</v>
      </c>
      <c r="O492" s="27" t="s">
        <v>13</v>
      </c>
      <c r="P492" s="28" t="s">
        <v>14</v>
      </c>
      <c r="Q492" s="27" t="s">
        <v>42</v>
      </c>
      <c r="R492" s="27" t="s">
        <v>4</v>
      </c>
      <c r="S492" s="27" t="s">
        <v>6</v>
      </c>
      <c r="T492" s="28" t="s">
        <v>23</v>
      </c>
    </row>
    <row r="493" spans="11:20" ht="12.75">
      <c r="K493" s="29" t="s">
        <v>8</v>
      </c>
      <c r="L493" s="29"/>
      <c r="M493" s="29" t="s">
        <v>10</v>
      </c>
      <c r="N493" s="29" t="s">
        <v>12</v>
      </c>
      <c r="O493" s="29" t="s">
        <v>3</v>
      </c>
      <c r="P493" s="30" t="s">
        <v>20</v>
      </c>
      <c r="Q493" s="29" t="s">
        <v>20</v>
      </c>
      <c r="R493" s="29" t="s">
        <v>5</v>
      </c>
      <c r="S493" s="29" t="s">
        <v>5</v>
      </c>
      <c r="T493" s="30" t="s">
        <v>15</v>
      </c>
    </row>
    <row r="494" spans="11:20" ht="12.75">
      <c r="K494" s="29"/>
      <c r="L494" s="29"/>
      <c r="M494" s="29"/>
      <c r="N494" s="29"/>
      <c r="O494" s="29" t="s">
        <v>281</v>
      </c>
      <c r="P494" s="30" t="s">
        <v>21</v>
      </c>
      <c r="Q494" s="29" t="s">
        <v>21</v>
      </c>
      <c r="R494" s="29"/>
      <c r="S494" s="29"/>
      <c r="T494" s="30" t="s">
        <v>24</v>
      </c>
    </row>
    <row r="495" spans="11:20" ht="12.75">
      <c r="K495" s="31"/>
      <c r="L495" s="31"/>
      <c r="M495" s="31"/>
      <c r="N495" s="31"/>
      <c r="O495" s="31"/>
      <c r="P495" s="32"/>
      <c r="Q495" s="31"/>
      <c r="R495" s="31"/>
      <c r="S495" s="31"/>
      <c r="T495" s="32" t="s">
        <v>25</v>
      </c>
    </row>
    <row r="496" spans="11:20" ht="12.75">
      <c r="K496" s="33">
        <v>1</v>
      </c>
      <c r="L496" s="33">
        <v>2</v>
      </c>
      <c r="M496" s="33">
        <v>3</v>
      </c>
      <c r="N496" s="33">
        <v>4</v>
      </c>
      <c r="O496" s="33">
        <v>5</v>
      </c>
      <c r="P496" s="34">
        <v>6</v>
      </c>
      <c r="Q496" s="33">
        <v>7</v>
      </c>
      <c r="R496" s="33">
        <v>8</v>
      </c>
      <c r="S496" s="33">
        <v>9</v>
      </c>
      <c r="T496" s="34">
        <v>10</v>
      </c>
    </row>
    <row r="497" spans="11:20" ht="12.75">
      <c r="K497" s="41" t="s">
        <v>26</v>
      </c>
      <c r="L497" s="1" t="s">
        <v>123</v>
      </c>
      <c r="M497" s="1"/>
      <c r="N497" s="33" t="s">
        <v>49</v>
      </c>
      <c r="O497" s="1">
        <v>20</v>
      </c>
      <c r="P497" s="19">
        <v>38</v>
      </c>
      <c r="Q497" s="19">
        <f>O497*P497</f>
        <v>760</v>
      </c>
      <c r="R497" s="1" t="s">
        <v>50</v>
      </c>
      <c r="S497" s="1" t="s">
        <v>51</v>
      </c>
      <c r="T497" s="33">
        <v>3222</v>
      </c>
    </row>
    <row r="498" spans="11:20" ht="12.75">
      <c r="K498" s="41" t="s">
        <v>29</v>
      </c>
      <c r="L498" s="3" t="s">
        <v>128</v>
      </c>
      <c r="M498" s="1"/>
      <c r="N498" s="46" t="s">
        <v>28</v>
      </c>
      <c r="O498" s="1">
        <v>5500</v>
      </c>
      <c r="P498" s="26">
        <v>1</v>
      </c>
      <c r="Q498" s="19">
        <f>O498*P498</f>
        <v>5500</v>
      </c>
      <c r="R498" s="3"/>
      <c r="S498" s="1"/>
      <c r="T498" s="34"/>
    </row>
    <row r="499" spans="11:20" ht="12.75">
      <c r="K499" s="5"/>
      <c r="L499" s="3" t="s">
        <v>95</v>
      </c>
      <c r="M499" s="3"/>
      <c r="N499" s="3"/>
      <c r="O499" s="3"/>
      <c r="P499" s="26"/>
      <c r="Q499" s="19">
        <f>SUM(Q497:Q498)</f>
        <v>6260</v>
      </c>
      <c r="R499" s="3"/>
      <c r="S499" s="3"/>
      <c r="T499" s="4"/>
    </row>
    <row r="502" ht="12.75">
      <c r="L502" t="s">
        <v>220</v>
      </c>
    </row>
    <row r="505" spans="11:20" ht="12.75">
      <c r="K505" s="27" t="s">
        <v>7</v>
      </c>
      <c r="L505" s="27" t="s">
        <v>2</v>
      </c>
      <c r="M505" s="27" t="s">
        <v>9</v>
      </c>
      <c r="N505" s="27" t="s">
        <v>11</v>
      </c>
      <c r="O505" s="27" t="s">
        <v>13</v>
      </c>
      <c r="P505" s="28" t="s">
        <v>14</v>
      </c>
      <c r="Q505" s="27" t="s">
        <v>42</v>
      </c>
      <c r="R505" s="27" t="s">
        <v>4</v>
      </c>
      <c r="S505" s="27" t="s">
        <v>6</v>
      </c>
      <c r="T505" s="28" t="s">
        <v>23</v>
      </c>
    </row>
    <row r="506" spans="11:20" ht="12.75">
      <c r="K506" s="29" t="s">
        <v>8</v>
      </c>
      <c r="L506" s="29"/>
      <c r="M506" s="29" t="s">
        <v>10</v>
      </c>
      <c r="N506" s="29" t="s">
        <v>12</v>
      </c>
      <c r="O506" s="29" t="s">
        <v>3</v>
      </c>
      <c r="P506" s="30" t="s">
        <v>20</v>
      </c>
      <c r="Q506" s="29" t="s">
        <v>20</v>
      </c>
      <c r="R506" s="29" t="s">
        <v>5</v>
      </c>
      <c r="S506" s="29" t="s">
        <v>5</v>
      </c>
      <c r="T506" s="30" t="s">
        <v>15</v>
      </c>
    </row>
    <row r="507" spans="11:20" ht="12.75">
      <c r="K507" s="29"/>
      <c r="L507" s="29"/>
      <c r="M507" s="29"/>
      <c r="N507" s="29"/>
      <c r="O507" s="29" t="s">
        <v>281</v>
      </c>
      <c r="P507" s="30" t="s">
        <v>21</v>
      </c>
      <c r="Q507" s="29" t="s">
        <v>21</v>
      </c>
      <c r="R507" s="29"/>
      <c r="S507" s="29"/>
      <c r="T507" s="30" t="s">
        <v>24</v>
      </c>
    </row>
    <row r="508" spans="11:20" ht="12.75">
      <c r="K508" s="31"/>
      <c r="L508" s="31"/>
      <c r="M508" s="31"/>
      <c r="N508" s="31"/>
      <c r="O508" s="31"/>
      <c r="P508" s="32"/>
      <c r="Q508" s="31"/>
      <c r="R508" s="31"/>
      <c r="S508" s="31"/>
      <c r="T508" s="32" t="s">
        <v>25</v>
      </c>
    </row>
    <row r="509" spans="11:20" ht="12.75">
      <c r="K509" s="33">
        <v>1</v>
      </c>
      <c r="L509" s="33">
        <v>2</v>
      </c>
      <c r="M509" s="33">
        <v>3</v>
      </c>
      <c r="N509" s="33">
        <v>4</v>
      </c>
      <c r="O509" s="33">
        <v>5</v>
      </c>
      <c r="P509" s="34">
        <v>6</v>
      </c>
      <c r="Q509" s="33">
        <v>7</v>
      </c>
      <c r="R509" s="33">
        <v>8</v>
      </c>
      <c r="S509" s="33">
        <v>9</v>
      </c>
      <c r="T509" s="34">
        <v>10</v>
      </c>
    </row>
    <row r="510" spans="11:20" ht="12.75">
      <c r="K510" s="41" t="s">
        <v>26</v>
      </c>
      <c r="L510" s="1" t="s">
        <v>124</v>
      </c>
      <c r="M510" s="33" t="s">
        <v>97</v>
      </c>
      <c r="N510" s="33" t="s">
        <v>28</v>
      </c>
      <c r="O510" s="1">
        <v>50</v>
      </c>
      <c r="P510" s="19">
        <v>2.24</v>
      </c>
      <c r="Q510" s="19">
        <f>O510*P510</f>
        <v>112.00000000000001</v>
      </c>
      <c r="R510" s="1" t="s">
        <v>50</v>
      </c>
      <c r="S510" s="1" t="s">
        <v>51</v>
      </c>
      <c r="T510" s="33">
        <v>3222</v>
      </c>
    </row>
    <row r="511" spans="11:20" ht="12.75">
      <c r="K511" s="5"/>
      <c r="L511" s="3" t="s">
        <v>52</v>
      </c>
      <c r="M511" s="3"/>
      <c r="N511" s="3"/>
      <c r="O511" s="3"/>
      <c r="P511" s="26"/>
      <c r="Q511" s="19">
        <f>SUM(Q510:Q510)</f>
        <v>112.00000000000001</v>
      </c>
      <c r="R511" s="3"/>
      <c r="S511" s="3"/>
      <c r="T511" s="4"/>
    </row>
    <row r="512" spans="16:17" ht="12.75">
      <c r="P512" s="22"/>
      <c r="Q512" s="22"/>
    </row>
    <row r="514" ht="12.75">
      <c r="L514" t="s">
        <v>221</v>
      </c>
    </row>
    <row r="517" spans="11:20" ht="12.75">
      <c r="K517" s="27" t="s">
        <v>7</v>
      </c>
      <c r="L517" s="27" t="s">
        <v>2</v>
      </c>
      <c r="M517" s="27" t="s">
        <v>9</v>
      </c>
      <c r="N517" s="27" t="s">
        <v>11</v>
      </c>
      <c r="O517" s="27" t="s">
        <v>13</v>
      </c>
      <c r="P517" s="28" t="s">
        <v>14</v>
      </c>
      <c r="Q517" s="27" t="s">
        <v>42</v>
      </c>
      <c r="R517" s="27" t="s">
        <v>4</v>
      </c>
      <c r="S517" s="27" t="s">
        <v>6</v>
      </c>
      <c r="T517" s="28" t="s">
        <v>23</v>
      </c>
    </row>
    <row r="518" spans="11:20" ht="12.75">
      <c r="K518" s="29" t="s">
        <v>8</v>
      </c>
      <c r="L518" s="29"/>
      <c r="M518" s="29" t="s">
        <v>10</v>
      </c>
      <c r="N518" s="29" t="s">
        <v>12</v>
      </c>
      <c r="O518" s="29" t="s">
        <v>3</v>
      </c>
      <c r="P518" s="30" t="s">
        <v>20</v>
      </c>
      <c r="Q518" s="29" t="s">
        <v>20</v>
      </c>
      <c r="R518" s="29" t="s">
        <v>5</v>
      </c>
      <c r="S518" s="29" t="s">
        <v>5</v>
      </c>
      <c r="T518" s="30" t="s">
        <v>15</v>
      </c>
    </row>
    <row r="519" spans="11:20" ht="12.75">
      <c r="K519" s="29"/>
      <c r="L519" s="29"/>
      <c r="M519" s="29"/>
      <c r="N519" s="29"/>
      <c r="O519" s="29" t="s">
        <v>281</v>
      </c>
      <c r="P519" s="30" t="s">
        <v>21</v>
      </c>
      <c r="Q519" s="29" t="s">
        <v>21</v>
      </c>
      <c r="R519" s="29"/>
      <c r="S519" s="29"/>
      <c r="T519" s="30" t="s">
        <v>24</v>
      </c>
    </row>
    <row r="520" spans="11:20" ht="12.75">
      <c r="K520" s="31"/>
      <c r="L520" s="31"/>
      <c r="M520" s="31"/>
      <c r="N520" s="31"/>
      <c r="O520" s="31"/>
      <c r="P520" s="32"/>
      <c r="Q520" s="31"/>
      <c r="R520" s="31"/>
      <c r="S520" s="31"/>
      <c r="T520" s="32" t="s">
        <v>25</v>
      </c>
    </row>
    <row r="521" spans="11:20" ht="12.75">
      <c r="K521" s="33">
        <v>1</v>
      </c>
      <c r="L521" s="33">
        <v>2</v>
      </c>
      <c r="M521" s="33">
        <v>3</v>
      </c>
      <c r="N521" s="33">
        <v>4</v>
      </c>
      <c r="O521" s="33">
        <v>5</v>
      </c>
      <c r="P521" s="34">
        <v>6</v>
      </c>
      <c r="Q521" s="33">
        <v>7</v>
      </c>
      <c r="R521" s="33">
        <v>8</v>
      </c>
      <c r="S521" s="33">
        <v>9</v>
      </c>
      <c r="T521" s="34">
        <v>10</v>
      </c>
    </row>
    <row r="522" spans="11:20" ht="12.75">
      <c r="K522" s="37" t="s">
        <v>26</v>
      </c>
      <c r="L522" s="9" t="s">
        <v>125</v>
      </c>
      <c r="M522" s="31" t="s">
        <v>97</v>
      </c>
      <c r="N522" s="31" t="s">
        <v>28</v>
      </c>
      <c r="O522" s="9">
        <v>400</v>
      </c>
      <c r="P522" s="24">
        <v>0.36</v>
      </c>
      <c r="Q522" s="18">
        <f>O522*P522</f>
        <v>144</v>
      </c>
      <c r="R522" s="9" t="s">
        <v>50</v>
      </c>
      <c r="S522" s="9" t="s">
        <v>51</v>
      </c>
      <c r="T522" s="32">
        <v>3222</v>
      </c>
    </row>
    <row r="523" spans="11:20" ht="12.75">
      <c r="K523" s="5"/>
      <c r="L523" s="3" t="s">
        <v>52</v>
      </c>
      <c r="M523" s="3"/>
      <c r="N523" s="3"/>
      <c r="O523" s="3"/>
      <c r="P523" s="26"/>
      <c r="Q523" s="19">
        <f>SUM(Q522)</f>
        <v>144</v>
      </c>
      <c r="R523" s="3"/>
      <c r="S523" s="3"/>
      <c r="T523" s="4"/>
    </row>
    <row r="526" ht="12.75">
      <c r="L526" t="s">
        <v>222</v>
      </c>
    </row>
    <row r="529" spans="11:20" ht="12.75">
      <c r="K529" s="27" t="s">
        <v>7</v>
      </c>
      <c r="L529" s="27" t="s">
        <v>2</v>
      </c>
      <c r="M529" s="27" t="s">
        <v>9</v>
      </c>
      <c r="N529" s="27" t="s">
        <v>11</v>
      </c>
      <c r="O529" s="27" t="s">
        <v>13</v>
      </c>
      <c r="P529" s="28" t="s">
        <v>14</v>
      </c>
      <c r="Q529" s="27" t="s">
        <v>42</v>
      </c>
      <c r="R529" s="27" t="s">
        <v>4</v>
      </c>
      <c r="S529" s="27" t="s">
        <v>6</v>
      </c>
      <c r="T529" s="28" t="s">
        <v>23</v>
      </c>
    </row>
    <row r="530" spans="11:20" ht="12.75">
      <c r="K530" s="29" t="s">
        <v>8</v>
      </c>
      <c r="L530" s="29"/>
      <c r="M530" s="29" t="s">
        <v>10</v>
      </c>
      <c r="N530" s="29" t="s">
        <v>12</v>
      </c>
      <c r="O530" s="29" t="s">
        <v>3</v>
      </c>
      <c r="P530" s="30" t="s">
        <v>20</v>
      </c>
      <c r="Q530" s="29" t="s">
        <v>20</v>
      </c>
      <c r="R530" s="29" t="s">
        <v>5</v>
      </c>
      <c r="S530" s="29" t="s">
        <v>5</v>
      </c>
      <c r="T530" s="30" t="s">
        <v>15</v>
      </c>
    </row>
    <row r="531" spans="11:20" ht="12.75">
      <c r="K531" s="29"/>
      <c r="L531" s="29"/>
      <c r="M531" s="29"/>
      <c r="N531" s="29"/>
      <c r="O531" s="29" t="s">
        <v>281</v>
      </c>
      <c r="P531" s="30" t="s">
        <v>21</v>
      </c>
      <c r="Q531" s="29" t="s">
        <v>21</v>
      </c>
      <c r="R531" s="29"/>
      <c r="S531" s="29"/>
      <c r="T531" s="30" t="s">
        <v>24</v>
      </c>
    </row>
    <row r="532" spans="11:20" ht="12.75">
      <c r="K532" s="31"/>
      <c r="L532" s="31"/>
      <c r="M532" s="31"/>
      <c r="N532" s="31"/>
      <c r="O532" s="31"/>
      <c r="P532" s="32"/>
      <c r="Q532" s="31"/>
      <c r="R532" s="31"/>
      <c r="S532" s="31"/>
      <c r="T532" s="32" t="s">
        <v>126</v>
      </c>
    </row>
    <row r="533" spans="11:20" ht="12.75">
      <c r="K533" s="33">
        <v>1</v>
      </c>
      <c r="L533" s="33">
        <v>2</v>
      </c>
      <c r="M533" s="33">
        <v>3</v>
      </c>
      <c r="N533" s="33">
        <v>4</v>
      </c>
      <c r="O533" s="33">
        <v>5</v>
      </c>
      <c r="P533" s="34">
        <v>6</v>
      </c>
      <c r="Q533" s="33">
        <v>7</v>
      </c>
      <c r="R533" s="33">
        <v>8</v>
      </c>
      <c r="S533" s="33">
        <v>9</v>
      </c>
      <c r="T533" s="34">
        <v>10</v>
      </c>
    </row>
    <row r="534" spans="11:20" ht="12.75">
      <c r="K534" s="41" t="s">
        <v>26</v>
      </c>
      <c r="L534" s="1" t="s">
        <v>127</v>
      </c>
      <c r="M534" s="33"/>
      <c r="N534" s="33" t="s">
        <v>94</v>
      </c>
      <c r="O534" s="1">
        <v>500</v>
      </c>
      <c r="P534" s="19">
        <v>9.3</v>
      </c>
      <c r="Q534" s="17">
        <f>O534*P534</f>
        <v>4650</v>
      </c>
      <c r="R534" s="1" t="s">
        <v>50</v>
      </c>
      <c r="S534" s="1" t="s">
        <v>51</v>
      </c>
      <c r="T534" s="33">
        <v>3222</v>
      </c>
    </row>
    <row r="535" spans="11:20" ht="12.75">
      <c r="K535" s="5"/>
      <c r="L535" s="3" t="s">
        <v>242</v>
      </c>
      <c r="M535" s="3"/>
      <c r="N535" s="3"/>
      <c r="O535" s="3"/>
      <c r="P535" s="26"/>
      <c r="Q535" s="19" t="s">
        <v>345</v>
      </c>
      <c r="R535" s="3"/>
      <c r="S535" s="3"/>
      <c r="T535" s="4"/>
    </row>
    <row r="536" spans="16:17" ht="12.75">
      <c r="P536" s="22"/>
      <c r="Q536" s="22"/>
    </row>
    <row r="540" ht="12.75">
      <c r="L540" t="s">
        <v>284</v>
      </c>
    </row>
    <row r="543" spans="11:20" ht="12.75">
      <c r="K543" s="27" t="s">
        <v>7</v>
      </c>
      <c r="L543" s="27" t="s">
        <v>2</v>
      </c>
      <c r="M543" s="27" t="s">
        <v>9</v>
      </c>
      <c r="N543" s="27" t="s">
        <v>11</v>
      </c>
      <c r="O543" s="27" t="s">
        <v>13</v>
      </c>
      <c r="P543" s="28" t="s">
        <v>14</v>
      </c>
      <c r="Q543" s="27" t="s">
        <v>42</v>
      </c>
      <c r="R543" s="27" t="s">
        <v>43</v>
      </c>
      <c r="S543" s="27" t="s">
        <v>6</v>
      </c>
      <c r="T543" s="28" t="s">
        <v>23</v>
      </c>
    </row>
    <row r="544" spans="11:20" ht="12.75">
      <c r="K544" s="29" t="s">
        <v>8</v>
      </c>
      <c r="L544" s="29"/>
      <c r="M544" s="29" t="s">
        <v>10</v>
      </c>
      <c r="N544" s="29" t="s">
        <v>12</v>
      </c>
      <c r="O544" s="29" t="s">
        <v>3</v>
      </c>
      <c r="P544" s="30" t="s">
        <v>20</v>
      </c>
      <c r="Q544" s="29" t="s">
        <v>20</v>
      </c>
      <c r="R544" s="29" t="s">
        <v>5</v>
      </c>
      <c r="S544" s="29" t="s">
        <v>5</v>
      </c>
      <c r="T544" s="30" t="s">
        <v>15</v>
      </c>
    </row>
    <row r="545" spans="11:20" ht="12.75">
      <c r="K545" s="29"/>
      <c r="L545" s="29"/>
      <c r="M545" s="29"/>
      <c r="N545" s="29"/>
      <c r="O545" s="29" t="s">
        <v>281</v>
      </c>
      <c r="P545" s="30" t="s">
        <v>21</v>
      </c>
      <c r="Q545" s="29" t="s">
        <v>21</v>
      </c>
      <c r="R545" s="29"/>
      <c r="S545" s="29"/>
      <c r="T545" s="30" t="s">
        <v>24</v>
      </c>
    </row>
    <row r="546" spans="11:20" ht="12.75">
      <c r="K546" s="31"/>
      <c r="L546" s="31"/>
      <c r="M546" s="31"/>
      <c r="N546" s="31"/>
      <c r="O546" s="31"/>
      <c r="P546" s="32"/>
      <c r="Q546" s="31"/>
      <c r="R546" s="31"/>
      <c r="S546" s="31"/>
      <c r="T546" s="32" t="s">
        <v>25</v>
      </c>
    </row>
    <row r="547" spans="11:20" ht="12.75">
      <c r="K547" s="33">
        <v>1</v>
      </c>
      <c r="L547" s="33">
        <v>2</v>
      </c>
      <c r="M547" s="33">
        <v>3</v>
      </c>
      <c r="N547" s="33">
        <v>4</v>
      </c>
      <c r="O547" s="33">
        <v>5</v>
      </c>
      <c r="P547" s="34">
        <v>6</v>
      </c>
      <c r="Q547" s="33">
        <v>7</v>
      </c>
      <c r="R547" s="33">
        <v>8</v>
      </c>
      <c r="S547" s="33">
        <v>9</v>
      </c>
      <c r="T547" s="34">
        <v>10</v>
      </c>
    </row>
    <row r="548" spans="11:20" ht="12.75">
      <c r="K548" s="41" t="s">
        <v>26</v>
      </c>
      <c r="L548" s="1" t="s">
        <v>129</v>
      </c>
      <c r="M548" s="33" t="s">
        <v>45</v>
      </c>
      <c r="N548" s="33" t="s">
        <v>28</v>
      </c>
      <c r="O548" s="1">
        <v>500</v>
      </c>
      <c r="P548" s="19">
        <v>6.95</v>
      </c>
      <c r="Q548" s="19">
        <f>O548*P548</f>
        <v>3475</v>
      </c>
      <c r="R548" s="1" t="s">
        <v>50</v>
      </c>
      <c r="S548" s="1" t="s">
        <v>51</v>
      </c>
      <c r="T548" s="33">
        <v>3222</v>
      </c>
    </row>
    <row r="549" spans="11:20" ht="12.75">
      <c r="K549" s="5"/>
      <c r="L549" s="3" t="s">
        <v>52</v>
      </c>
      <c r="M549" s="3"/>
      <c r="N549" s="3"/>
      <c r="O549" s="3"/>
      <c r="P549" s="26"/>
      <c r="Q549" s="19">
        <f>SUM(Q548:Q548)</f>
        <v>3475</v>
      </c>
      <c r="R549" s="3"/>
      <c r="S549" s="3"/>
      <c r="T549" s="4"/>
    </row>
    <row r="550" spans="16:17" ht="12.75">
      <c r="P550" s="22"/>
      <c r="Q550" s="22"/>
    </row>
    <row r="551" spans="16:17" ht="12.75">
      <c r="P551" s="22"/>
      <c r="Q551" s="22"/>
    </row>
    <row r="552" spans="12:17" ht="12.75">
      <c r="L552" t="s">
        <v>279</v>
      </c>
      <c r="P552" s="22"/>
      <c r="Q552" s="22"/>
    </row>
    <row r="553" spans="16:17" ht="12.75">
      <c r="P553" s="22"/>
      <c r="Q553" s="22"/>
    </row>
    <row r="554" spans="16:17" ht="12.75">
      <c r="P554" s="22"/>
      <c r="Q554" s="22"/>
    </row>
    <row r="555" spans="11:20" ht="12.75">
      <c r="K555" s="27" t="s">
        <v>7</v>
      </c>
      <c r="L555" s="27" t="s">
        <v>2</v>
      </c>
      <c r="M555" s="27" t="s">
        <v>9</v>
      </c>
      <c r="N555" s="27" t="s">
        <v>11</v>
      </c>
      <c r="O555" s="27" t="s">
        <v>13</v>
      </c>
      <c r="P555" s="47" t="s">
        <v>63</v>
      </c>
      <c r="Q555" s="48" t="s">
        <v>42</v>
      </c>
      <c r="R555" s="27" t="s">
        <v>4</v>
      </c>
      <c r="S555" s="27" t="s">
        <v>6</v>
      </c>
      <c r="T555" s="28" t="s">
        <v>23</v>
      </c>
    </row>
    <row r="556" spans="11:20" ht="12.75">
      <c r="K556" s="29" t="s">
        <v>8</v>
      </c>
      <c r="L556" s="29"/>
      <c r="M556" s="29" t="s">
        <v>10</v>
      </c>
      <c r="N556" s="29" t="s">
        <v>12</v>
      </c>
      <c r="O556" s="29" t="s">
        <v>3</v>
      </c>
      <c r="P556" s="30" t="s">
        <v>20</v>
      </c>
      <c r="Q556" s="29" t="s">
        <v>20</v>
      </c>
      <c r="R556" s="29" t="s">
        <v>5</v>
      </c>
      <c r="S556" s="29" t="s">
        <v>5</v>
      </c>
      <c r="T556" s="30" t="s">
        <v>15</v>
      </c>
    </row>
    <row r="557" spans="11:20" ht="12.75">
      <c r="K557" s="29"/>
      <c r="L557" s="29"/>
      <c r="M557" s="29"/>
      <c r="N557" s="29"/>
      <c r="O557" s="29" t="s">
        <v>281</v>
      </c>
      <c r="P557" s="30" t="s">
        <v>21</v>
      </c>
      <c r="Q557" s="29" t="s">
        <v>21</v>
      </c>
      <c r="R557" s="29"/>
      <c r="S557" s="29"/>
      <c r="T557" s="30" t="s">
        <v>24</v>
      </c>
    </row>
    <row r="558" spans="11:20" ht="12.75">
      <c r="K558" s="31"/>
      <c r="L558" s="31"/>
      <c r="M558" s="31"/>
      <c r="N558" s="31"/>
      <c r="O558" s="31"/>
      <c r="P558" s="32"/>
      <c r="Q558" s="31"/>
      <c r="R558" s="31"/>
      <c r="S558" s="31"/>
      <c r="T558" s="32" t="s">
        <v>25</v>
      </c>
    </row>
    <row r="559" spans="11:20" ht="12.75">
      <c r="K559" s="33">
        <v>1</v>
      </c>
      <c r="L559" s="33">
        <v>2</v>
      </c>
      <c r="M559" s="33">
        <v>3</v>
      </c>
      <c r="N559" s="33">
        <v>4</v>
      </c>
      <c r="O559" s="33">
        <v>5</v>
      </c>
      <c r="P559" s="34">
        <v>6</v>
      </c>
      <c r="Q559" s="33">
        <v>7</v>
      </c>
      <c r="R559" s="33">
        <v>8</v>
      </c>
      <c r="S559" s="33">
        <v>9</v>
      </c>
      <c r="T559" s="34">
        <v>10</v>
      </c>
    </row>
    <row r="560" spans="11:20" ht="12.75">
      <c r="K560" s="37" t="s">
        <v>26</v>
      </c>
      <c r="L560" s="9" t="s">
        <v>130</v>
      </c>
      <c r="M560" s="31" t="s">
        <v>45</v>
      </c>
      <c r="N560" s="31" t="s">
        <v>28</v>
      </c>
      <c r="O560" s="9">
        <v>15</v>
      </c>
      <c r="P560" s="24">
        <v>5.44</v>
      </c>
      <c r="Q560" s="18">
        <f>O560*P560</f>
        <v>81.60000000000001</v>
      </c>
      <c r="R560" s="9" t="s">
        <v>50</v>
      </c>
      <c r="S560" s="9" t="s">
        <v>51</v>
      </c>
      <c r="T560" s="32">
        <v>3222</v>
      </c>
    </row>
    <row r="561" spans="11:20" ht="12.75">
      <c r="K561" s="5"/>
      <c r="L561" s="3" t="s">
        <v>52</v>
      </c>
      <c r="M561" s="3"/>
      <c r="N561" s="3"/>
      <c r="O561" s="3"/>
      <c r="P561" s="26"/>
      <c r="Q561" s="19">
        <f>SUM(Q560)</f>
        <v>81.60000000000001</v>
      </c>
      <c r="R561" s="3"/>
      <c r="S561" s="3"/>
      <c r="T561" s="4"/>
    </row>
    <row r="562" spans="16:17" ht="12.75">
      <c r="P562" s="22"/>
      <c r="Q562" s="22"/>
    </row>
    <row r="564" ht="12.75">
      <c r="L564" t="s">
        <v>275</v>
      </c>
    </row>
    <row r="567" spans="11:20" ht="12.75">
      <c r="K567" s="27" t="s">
        <v>7</v>
      </c>
      <c r="L567" s="27" t="s">
        <v>131</v>
      </c>
      <c r="M567" s="27" t="s">
        <v>9</v>
      </c>
      <c r="N567" s="27" t="s">
        <v>11</v>
      </c>
      <c r="O567" s="28" t="s">
        <v>13</v>
      </c>
      <c r="P567" s="27" t="s">
        <v>14</v>
      </c>
      <c r="Q567" s="27" t="s">
        <v>42</v>
      </c>
      <c r="R567" s="27" t="s">
        <v>4</v>
      </c>
      <c r="S567" s="27" t="s">
        <v>6</v>
      </c>
      <c r="T567" s="28" t="s">
        <v>23</v>
      </c>
    </row>
    <row r="568" spans="11:20" ht="12.75">
      <c r="K568" s="29" t="s">
        <v>8</v>
      </c>
      <c r="L568" s="29"/>
      <c r="M568" s="29" t="s">
        <v>10</v>
      </c>
      <c r="N568" s="29" t="s">
        <v>12</v>
      </c>
      <c r="O568" s="30" t="s">
        <v>3</v>
      </c>
      <c r="P568" s="29" t="s">
        <v>20</v>
      </c>
      <c r="Q568" s="29" t="s">
        <v>20</v>
      </c>
      <c r="R568" s="29" t="s">
        <v>5</v>
      </c>
      <c r="S568" s="29" t="s">
        <v>5</v>
      </c>
      <c r="T568" s="30" t="s">
        <v>15</v>
      </c>
    </row>
    <row r="569" spans="11:20" ht="12.75">
      <c r="K569" s="29"/>
      <c r="L569" s="29"/>
      <c r="M569" s="29"/>
      <c r="N569" s="29"/>
      <c r="O569" s="30" t="s">
        <v>281</v>
      </c>
      <c r="P569" s="29" t="s">
        <v>21</v>
      </c>
      <c r="Q569" s="29" t="s">
        <v>21</v>
      </c>
      <c r="R569" s="29"/>
      <c r="S569" s="29"/>
      <c r="T569" s="30" t="s">
        <v>24</v>
      </c>
    </row>
    <row r="570" spans="11:20" ht="12.75">
      <c r="K570" s="31"/>
      <c r="L570" s="31"/>
      <c r="M570" s="31"/>
      <c r="N570" s="31"/>
      <c r="O570" s="32"/>
      <c r="P570" s="31"/>
      <c r="Q570" s="31"/>
      <c r="R570" s="31"/>
      <c r="S570" s="31"/>
      <c r="T570" s="32" t="s">
        <v>25</v>
      </c>
    </row>
    <row r="571" spans="11:20" ht="12.75">
      <c r="K571" s="33">
        <v>1</v>
      </c>
      <c r="L571" s="33">
        <v>2</v>
      </c>
      <c r="M571" s="33">
        <v>3</v>
      </c>
      <c r="N571" s="33">
        <v>4</v>
      </c>
      <c r="O571" s="34">
        <v>5</v>
      </c>
      <c r="P571" s="33">
        <v>6</v>
      </c>
      <c r="Q571" s="33">
        <v>7</v>
      </c>
      <c r="R571" s="33">
        <v>8</v>
      </c>
      <c r="S571" s="33">
        <v>9</v>
      </c>
      <c r="T571" s="34">
        <v>10</v>
      </c>
    </row>
    <row r="572" spans="11:20" ht="12.75">
      <c r="K572" s="41" t="s">
        <v>26</v>
      </c>
      <c r="L572" s="1" t="s">
        <v>133</v>
      </c>
      <c r="M572" s="33" t="s">
        <v>134</v>
      </c>
      <c r="N572" s="33" t="s">
        <v>94</v>
      </c>
      <c r="O572" s="1">
        <v>20</v>
      </c>
      <c r="P572" s="19">
        <v>8.47</v>
      </c>
      <c r="Q572" s="19">
        <f>O572*P572</f>
        <v>169.4</v>
      </c>
      <c r="R572" s="1" t="s">
        <v>50</v>
      </c>
      <c r="S572" s="1" t="s">
        <v>51</v>
      </c>
      <c r="T572" s="33">
        <v>3222</v>
      </c>
    </row>
    <row r="573" spans="11:20" ht="12.75">
      <c r="K573" s="36" t="s">
        <v>29</v>
      </c>
      <c r="L573" s="7" t="s">
        <v>137</v>
      </c>
      <c r="M573" s="27"/>
      <c r="N573" s="27"/>
      <c r="O573" s="2"/>
      <c r="P573" s="62"/>
      <c r="Q573" s="62"/>
      <c r="R573" s="7"/>
      <c r="S573" s="7"/>
      <c r="T573" s="2"/>
    </row>
    <row r="574" spans="11:20" ht="12.75">
      <c r="K574" s="37"/>
      <c r="L574" s="9" t="s">
        <v>138</v>
      </c>
      <c r="M574" s="31" t="s">
        <v>136</v>
      </c>
      <c r="N574" s="31" t="s">
        <v>28</v>
      </c>
      <c r="O574" s="6">
        <v>60</v>
      </c>
      <c r="P574" s="18">
        <v>44</v>
      </c>
      <c r="Q574" s="18">
        <f>O574*P574</f>
        <v>2640</v>
      </c>
      <c r="R574" s="9"/>
      <c r="S574" s="9"/>
      <c r="T574" s="6"/>
    </row>
    <row r="575" spans="11:20" ht="12.75">
      <c r="K575" s="41" t="s">
        <v>30</v>
      </c>
      <c r="L575" s="14" t="s">
        <v>334</v>
      </c>
      <c r="M575" s="33" t="s">
        <v>134</v>
      </c>
      <c r="N575" s="44" t="s">
        <v>94</v>
      </c>
      <c r="O575" s="1">
        <v>5</v>
      </c>
      <c r="P575" s="24">
        <v>7.59</v>
      </c>
      <c r="Q575" s="18">
        <f>O575*P575</f>
        <v>37.95</v>
      </c>
      <c r="R575" s="14"/>
      <c r="S575" s="1"/>
      <c r="T575" s="6"/>
    </row>
    <row r="576" spans="11:20" ht="12.75">
      <c r="K576" s="5"/>
      <c r="L576" s="14" t="s">
        <v>257</v>
      </c>
      <c r="M576" s="14"/>
      <c r="N576" s="14"/>
      <c r="O576" s="14"/>
      <c r="P576" s="24"/>
      <c r="Q576" s="18">
        <f>SUM(Q572:Q575)</f>
        <v>2847.35</v>
      </c>
      <c r="R576" s="14"/>
      <c r="S576" s="14"/>
      <c r="T576" s="6"/>
    </row>
    <row r="577" spans="16:17" ht="12.75">
      <c r="P577" s="22"/>
      <c r="Q577" s="22"/>
    </row>
    <row r="578" spans="16:17" ht="12.75">
      <c r="P578" s="22"/>
      <c r="Q578" s="22"/>
    </row>
    <row r="579" spans="12:17" ht="12.75">
      <c r="L579" t="s">
        <v>278</v>
      </c>
      <c r="P579" s="22"/>
      <c r="Q579" s="22"/>
    </row>
    <row r="580" spans="16:17" ht="12.75">
      <c r="P580" s="22"/>
      <c r="Q580" s="22"/>
    </row>
    <row r="581" spans="16:17" ht="12.75">
      <c r="P581" s="22"/>
      <c r="Q581" s="22"/>
    </row>
    <row r="582" spans="11:20" ht="12.75">
      <c r="K582" s="27" t="s">
        <v>7</v>
      </c>
      <c r="L582" s="27" t="s">
        <v>131</v>
      </c>
      <c r="M582" s="27" t="s">
        <v>9</v>
      </c>
      <c r="N582" s="27" t="s">
        <v>11</v>
      </c>
      <c r="O582" s="27" t="s">
        <v>13</v>
      </c>
      <c r="P582" s="47" t="s">
        <v>14</v>
      </c>
      <c r="Q582" s="48" t="s">
        <v>42</v>
      </c>
      <c r="R582" s="27" t="s">
        <v>4</v>
      </c>
      <c r="S582" s="27" t="s">
        <v>6</v>
      </c>
      <c r="T582" s="28" t="s">
        <v>23</v>
      </c>
    </row>
    <row r="583" spans="11:20" ht="12.75">
      <c r="K583" s="29" t="s">
        <v>8</v>
      </c>
      <c r="L583" s="29"/>
      <c r="M583" s="29" t="s">
        <v>10</v>
      </c>
      <c r="N583" s="29" t="s">
        <v>12</v>
      </c>
      <c r="O583" s="29" t="s">
        <v>3</v>
      </c>
      <c r="P583" s="49" t="s">
        <v>20</v>
      </c>
      <c r="Q583" s="50" t="s">
        <v>20</v>
      </c>
      <c r="R583" s="29" t="s">
        <v>5</v>
      </c>
      <c r="S583" s="29" t="s">
        <v>5</v>
      </c>
      <c r="T583" s="30" t="s">
        <v>15</v>
      </c>
    </row>
    <row r="584" spans="11:20" ht="12.75">
      <c r="K584" s="29"/>
      <c r="L584" s="29"/>
      <c r="M584" s="29"/>
      <c r="N584" s="29"/>
      <c r="O584" s="29" t="s">
        <v>281</v>
      </c>
      <c r="P584" s="49" t="s">
        <v>21</v>
      </c>
      <c r="Q584" s="50" t="s">
        <v>21</v>
      </c>
      <c r="R584" s="29"/>
      <c r="S584" s="29"/>
      <c r="T584" s="30" t="s">
        <v>24</v>
      </c>
    </row>
    <row r="585" spans="11:20" ht="12.75">
      <c r="K585" s="31"/>
      <c r="L585" s="31"/>
      <c r="M585" s="31"/>
      <c r="N585" s="31"/>
      <c r="O585" s="31"/>
      <c r="P585" s="51"/>
      <c r="Q585" s="52"/>
      <c r="R585" s="31"/>
      <c r="S585" s="31"/>
      <c r="T585" s="32" t="s">
        <v>25</v>
      </c>
    </row>
    <row r="586" spans="11:20" ht="12.75">
      <c r="K586" s="33">
        <v>1</v>
      </c>
      <c r="L586" s="33">
        <v>2</v>
      </c>
      <c r="M586" s="33">
        <v>3</v>
      </c>
      <c r="N586" s="33">
        <v>4</v>
      </c>
      <c r="O586" s="33">
        <v>5</v>
      </c>
      <c r="P586" s="53">
        <v>6</v>
      </c>
      <c r="Q586" s="54">
        <v>7</v>
      </c>
      <c r="R586" s="33">
        <v>8</v>
      </c>
      <c r="S586" s="33">
        <v>9</v>
      </c>
      <c r="T586" s="34">
        <v>10</v>
      </c>
    </row>
    <row r="587" spans="11:20" ht="12.75">
      <c r="K587" s="41" t="s">
        <v>26</v>
      </c>
      <c r="L587" s="1" t="s">
        <v>335</v>
      </c>
      <c r="M587" s="33" t="s">
        <v>121</v>
      </c>
      <c r="N587" s="33" t="s">
        <v>45</v>
      </c>
      <c r="O587" s="1">
        <v>4</v>
      </c>
      <c r="P587" s="19">
        <v>5.32</v>
      </c>
      <c r="Q587" s="19">
        <f aca="true" t="shared" si="5" ref="Q587:Q596">O587*P587</f>
        <v>21.28</v>
      </c>
      <c r="R587" s="1" t="s">
        <v>50</v>
      </c>
      <c r="S587" s="1" t="s">
        <v>51</v>
      </c>
      <c r="T587" s="33">
        <v>3222</v>
      </c>
    </row>
    <row r="588" spans="11:20" ht="12.75">
      <c r="K588" s="41" t="s">
        <v>29</v>
      </c>
      <c r="L588" s="1" t="s">
        <v>135</v>
      </c>
      <c r="M588" s="33"/>
      <c r="N588" s="33" t="s">
        <v>45</v>
      </c>
      <c r="O588" s="1">
        <v>110</v>
      </c>
      <c r="P588" s="19">
        <v>2.64</v>
      </c>
      <c r="Q588" s="19">
        <f t="shared" si="5"/>
        <v>290.40000000000003</v>
      </c>
      <c r="R588" s="1"/>
      <c r="S588" s="1"/>
      <c r="T588" s="1"/>
    </row>
    <row r="589" spans="11:20" ht="12.75">
      <c r="K589" s="41" t="s">
        <v>30</v>
      </c>
      <c r="L589" s="1" t="s">
        <v>337</v>
      </c>
      <c r="M589" s="33" t="s">
        <v>121</v>
      </c>
      <c r="N589" s="33" t="s">
        <v>28</v>
      </c>
      <c r="O589" s="1">
        <v>25</v>
      </c>
      <c r="P589" s="19">
        <v>1.85</v>
      </c>
      <c r="Q589" s="19">
        <f t="shared" si="5"/>
        <v>46.25</v>
      </c>
      <c r="R589" s="1"/>
      <c r="S589" s="1"/>
      <c r="T589" s="1"/>
    </row>
    <row r="590" spans="11:20" ht="12.75">
      <c r="K590" s="41" t="s">
        <v>31</v>
      </c>
      <c r="L590" s="1" t="s">
        <v>206</v>
      </c>
      <c r="M590" s="33" t="s">
        <v>121</v>
      </c>
      <c r="N590" s="33" t="s">
        <v>28</v>
      </c>
      <c r="O590" s="1">
        <v>20</v>
      </c>
      <c r="P590" s="24">
        <v>0.68</v>
      </c>
      <c r="Q590" s="18">
        <f t="shared" si="5"/>
        <v>13.600000000000001</v>
      </c>
      <c r="R590" s="1"/>
      <c r="S590" s="1"/>
      <c r="T590" s="6"/>
    </row>
    <row r="591" spans="11:20" ht="12.75">
      <c r="K591" s="41" t="s">
        <v>32</v>
      </c>
      <c r="L591" s="1" t="s">
        <v>207</v>
      </c>
      <c r="M591" s="33" t="s">
        <v>247</v>
      </c>
      <c r="N591" s="33" t="s">
        <v>28</v>
      </c>
      <c r="O591" s="1">
        <v>30</v>
      </c>
      <c r="P591" s="24">
        <v>6.49</v>
      </c>
      <c r="Q591" s="18">
        <f t="shared" si="5"/>
        <v>194.70000000000002</v>
      </c>
      <c r="R591" s="1"/>
      <c r="S591" s="1"/>
      <c r="T591" s="6"/>
    </row>
    <row r="592" spans="11:20" ht="12.75">
      <c r="K592" s="41" t="s">
        <v>34</v>
      </c>
      <c r="L592" s="14" t="s">
        <v>336</v>
      </c>
      <c r="M592" s="33" t="s">
        <v>121</v>
      </c>
      <c r="N592" s="44" t="s">
        <v>28</v>
      </c>
      <c r="O592" s="1">
        <v>10</v>
      </c>
      <c r="P592" s="24">
        <v>6.07</v>
      </c>
      <c r="Q592" s="18">
        <f t="shared" si="5"/>
        <v>60.7</v>
      </c>
      <c r="R592" s="14"/>
      <c r="S592" s="1"/>
      <c r="T592" s="6"/>
    </row>
    <row r="593" spans="11:20" ht="12.75">
      <c r="K593" s="41" t="s">
        <v>35</v>
      </c>
      <c r="L593" s="14" t="s">
        <v>338</v>
      </c>
      <c r="M593" s="33" t="s">
        <v>121</v>
      </c>
      <c r="N593" s="44" t="s">
        <v>28</v>
      </c>
      <c r="O593" s="1">
        <v>30</v>
      </c>
      <c r="P593" s="24">
        <v>4.98</v>
      </c>
      <c r="Q593" s="18">
        <f t="shared" si="5"/>
        <v>149.4</v>
      </c>
      <c r="R593" s="14"/>
      <c r="S593" s="1"/>
      <c r="T593" s="6"/>
    </row>
    <row r="594" spans="11:20" ht="12.75">
      <c r="K594" s="41" t="s">
        <v>36</v>
      </c>
      <c r="L594" s="14" t="s">
        <v>339</v>
      </c>
      <c r="M594" s="31" t="s">
        <v>121</v>
      </c>
      <c r="N594" s="44" t="s">
        <v>28</v>
      </c>
      <c r="O594" s="9">
        <v>5</v>
      </c>
      <c r="P594" s="24">
        <v>9.7</v>
      </c>
      <c r="Q594" s="18">
        <f t="shared" si="5"/>
        <v>48.5</v>
      </c>
      <c r="R594" s="14"/>
      <c r="S594" s="9"/>
      <c r="T594" s="6"/>
    </row>
    <row r="595" spans="11:20" ht="12.75">
      <c r="K595" s="41" t="s">
        <v>37</v>
      </c>
      <c r="L595" s="14" t="s">
        <v>340</v>
      </c>
      <c r="M595" s="33" t="s">
        <v>121</v>
      </c>
      <c r="N595" s="44" t="s">
        <v>28</v>
      </c>
      <c r="O595" s="1">
        <v>5</v>
      </c>
      <c r="P595" s="24">
        <v>0.97</v>
      </c>
      <c r="Q595" s="18">
        <f t="shared" si="5"/>
        <v>4.85</v>
      </c>
      <c r="R595" s="14"/>
      <c r="S595" s="1"/>
      <c r="T595" s="6"/>
    </row>
    <row r="596" spans="11:20" ht="12.75">
      <c r="K596" s="41" t="s">
        <v>38</v>
      </c>
      <c r="L596" s="14" t="s">
        <v>346</v>
      </c>
      <c r="M596" s="33" t="s">
        <v>97</v>
      </c>
      <c r="N596" s="44" t="s">
        <v>28</v>
      </c>
      <c r="O596" s="1">
        <v>5</v>
      </c>
      <c r="P596" s="24">
        <v>8.63</v>
      </c>
      <c r="Q596" s="18">
        <f t="shared" si="5"/>
        <v>43.150000000000006</v>
      </c>
      <c r="R596" s="14"/>
      <c r="S596" s="1"/>
      <c r="T596" s="6"/>
    </row>
    <row r="597" spans="11:20" ht="12.75">
      <c r="K597" s="5"/>
      <c r="L597" s="14" t="s">
        <v>243</v>
      </c>
      <c r="M597" s="14"/>
      <c r="N597" s="14"/>
      <c r="O597" s="14"/>
      <c r="P597" s="24"/>
      <c r="Q597" s="18">
        <f>SUM(Q587:Q596)</f>
        <v>872.8300000000002</v>
      </c>
      <c r="R597" s="14"/>
      <c r="S597" s="14"/>
      <c r="T597" s="6"/>
    </row>
    <row r="598" spans="16:17" ht="12.75">
      <c r="P598" s="22"/>
      <c r="Q598" s="22"/>
    </row>
    <row r="600" ht="12.75">
      <c r="L600" t="s">
        <v>276</v>
      </c>
    </row>
    <row r="601" ht="12.75">
      <c r="V601" t="s">
        <v>343</v>
      </c>
    </row>
    <row r="603" spans="11:20" ht="12.75">
      <c r="K603" s="102" t="s">
        <v>7</v>
      </c>
      <c r="L603" s="27" t="s">
        <v>131</v>
      </c>
      <c r="M603" s="27" t="s">
        <v>9</v>
      </c>
      <c r="N603" s="27" t="s">
        <v>11</v>
      </c>
      <c r="O603" s="27" t="s">
        <v>13</v>
      </c>
      <c r="P603" s="27" t="s">
        <v>14</v>
      </c>
      <c r="Q603" s="28" t="s">
        <v>42</v>
      </c>
      <c r="R603" s="27" t="s">
        <v>4</v>
      </c>
      <c r="S603" s="27" t="s">
        <v>6</v>
      </c>
      <c r="T603" s="28" t="s">
        <v>23</v>
      </c>
    </row>
    <row r="604" spans="11:20" ht="12.75">
      <c r="K604" s="103" t="s">
        <v>8</v>
      </c>
      <c r="L604" s="29"/>
      <c r="M604" s="29" t="s">
        <v>10</v>
      </c>
      <c r="N604" s="29" t="s">
        <v>12</v>
      </c>
      <c r="O604" s="29" t="s">
        <v>3</v>
      </c>
      <c r="P604" s="29" t="s">
        <v>20</v>
      </c>
      <c r="Q604" s="30" t="s">
        <v>20</v>
      </c>
      <c r="R604" s="29" t="s">
        <v>5</v>
      </c>
      <c r="S604" s="29" t="s">
        <v>5</v>
      </c>
      <c r="T604" s="30" t="s">
        <v>15</v>
      </c>
    </row>
    <row r="605" spans="11:20" ht="12.75">
      <c r="K605" s="103"/>
      <c r="L605" s="29"/>
      <c r="M605" s="29"/>
      <c r="N605" s="29"/>
      <c r="O605" s="29" t="s">
        <v>281</v>
      </c>
      <c r="P605" s="29" t="s">
        <v>21</v>
      </c>
      <c r="Q605" s="30" t="s">
        <v>21</v>
      </c>
      <c r="R605" s="29"/>
      <c r="S605" s="29"/>
      <c r="T605" s="30" t="s">
        <v>24</v>
      </c>
    </row>
    <row r="606" spans="11:20" ht="12.75">
      <c r="K606" s="104"/>
      <c r="L606" s="31"/>
      <c r="M606" s="31"/>
      <c r="N606" s="31"/>
      <c r="O606" s="31"/>
      <c r="P606" s="31"/>
      <c r="Q606" s="32"/>
      <c r="R606" s="31"/>
      <c r="S606" s="31"/>
      <c r="T606" s="32" t="s">
        <v>25</v>
      </c>
    </row>
    <row r="607" spans="11:20" ht="12.75">
      <c r="K607" s="105">
        <v>1</v>
      </c>
      <c r="L607" s="33">
        <v>2</v>
      </c>
      <c r="M607" s="33">
        <v>3</v>
      </c>
      <c r="N607" s="33">
        <v>4</v>
      </c>
      <c r="O607" s="33">
        <v>5</v>
      </c>
      <c r="P607" s="33">
        <v>6</v>
      </c>
      <c r="Q607" s="34">
        <v>7</v>
      </c>
      <c r="R607" s="33">
        <v>8</v>
      </c>
      <c r="S607" s="33">
        <v>9</v>
      </c>
      <c r="T607" s="34">
        <v>10</v>
      </c>
    </row>
    <row r="608" spans="11:20" ht="12.75">
      <c r="K608" s="124" t="s">
        <v>26</v>
      </c>
      <c r="L608" s="1" t="s">
        <v>273</v>
      </c>
      <c r="M608" s="1"/>
      <c r="N608" s="33" t="s">
        <v>49</v>
      </c>
      <c r="O608" s="41">
        <v>10</v>
      </c>
      <c r="P608" s="19">
        <v>40.09</v>
      </c>
      <c r="Q608" s="26">
        <f>O608*P608</f>
        <v>400.90000000000003</v>
      </c>
      <c r="R608" s="33" t="s">
        <v>100</v>
      </c>
      <c r="S608" s="33" t="s">
        <v>51</v>
      </c>
      <c r="T608" s="34">
        <v>3222</v>
      </c>
    </row>
    <row r="609" spans="11:20" ht="12.75">
      <c r="K609" s="106" t="s">
        <v>29</v>
      </c>
      <c r="L609" s="9" t="s">
        <v>274</v>
      </c>
      <c r="M609" s="9"/>
      <c r="N609" s="31" t="s">
        <v>49</v>
      </c>
      <c r="O609" s="37">
        <v>2</v>
      </c>
      <c r="P609" s="18">
        <v>40.09</v>
      </c>
      <c r="Q609" s="24">
        <f>O609*P609</f>
        <v>80.18</v>
      </c>
      <c r="R609" s="1"/>
      <c r="S609" s="6"/>
      <c r="T609" s="6"/>
    </row>
    <row r="610" spans="11:20" ht="12.75">
      <c r="K610" s="2"/>
      <c r="L610" s="3" t="s">
        <v>248</v>
      </c>
      <c r="M610" s="3"/>
      <c r="N610" s="3"/>
      <c r="O610" s="3"/>
      <c r="P610" s="4"/>
      <c r="Q610" s="26">
        <f>SUM(Q608:Q609)</f>
        <v>481.08000000000004</v>
      </c>
      <c r="R610" s="3"/>
      <c r="S610" s="3"/>
      <c r="T610" s="4"/>
    </row>
    <row r="613" ht="12.75">
      <c r="L613" t="s">
        <v>277</v>
      </c>
    </row>
    <row r="616" spans="11:20" ht="12.75">
      <c r="K616" s="27" t="s">
        <v>7</v>
      </c>
      <c r="L616" s="42" t="s">
        <v>131</v>
      </c>
      <c r="M616" s="28" t="s">
        <v>9</v>
      </c>
      <c r="N616" s="27" t="s">
        <v>11</v>
      </c>
      <c r="O616" s="27" t="s">
        <v>13</v>
      </c>
      <c r="P616" s="28" t="s">
        <v>14</v>
      </c>
      <c r="Q616" s="27" t="s">
        <v>42</v>
      </c>
      <c r="R616" s="27" t="s">
        <v>4</v>
      </c>
      <c r="S616" s="27" t="s">
        <v>6</v>
      </c>
      <c r="T616" s="28" t="s">
        <v>23</v>
      </c>
    </row>
    <row r="617" spans="11:20" ht="12.75">
      <c r="K617" s="29" t="s">
        <v>8</v>
      </c>
      <c r="L617" s="43"/>
      <c r="M617" s="30" t="s">
        <v>10</v>
      </c>
      <c r="N617" s="29" t="s">
        <v>12</v>
      </c>
      <c r="O617" s="29" t="s">
        <v>3</v>
      </c>
      <c r="P617" s="30" t="s">
        <v>20</v>
      </c>
      <c r="Q617" s="29" t="s">
        <v>20</v>
      </c>
      <c r="R617" s="29" t="s">
        <v>5</v>
      </c>
      <c r="S617" s="29" t="s">
        <v>5</v>
      </c>
      <c r="T617" s="30" t="s">
        <v>15</v>
      </c>
    </row>
    <row r="618" spans="11:20" ht="12.75">
      <c r="K618" s="29"/>
      <c r="L618" s="43"/>
      <c r="M618" s="30"/>
      <c r="N618" s="29"/>
      <c r="O618" s="29" t="s">
        <v>344</v>
      </c>
      <c r="P618" s="30" t="s">
        <v>21</v>
      </c>
      <c r="Q618" s="29" t="s">
        <v>21</v>
      </c>
      <c r="R618" s="29"/>
      <c r="S618" s="29"/>
      <c r="T618" s="30" t="s">
        <v>24</v>
      </c>
    </row>
    <row r="619" spans="11:20" ht="12.75">
      <c r="K619" s="31"/>
      <c r="L619" s="44"/>
      <c r="M619" s="32"/>
      <c r="N619" s="31"/>
      <c r="O619" s="31"/>
      <c r="P619" s="32"/>
      <c r="Q619" s="31"/>
      <c r="R619" s="31"/>
      <c r="S619" s="31"/>
      <c r="T619" s="32" t="s">
        <v>25</v>
      </c>
    </row>
    <row r="620" spans="11:20" ht="12.75">
      <c r="K620" s="33">
        <v>1</v>
      </c>
      <c r="L620" s="46">
        <v>2</v>
      </c>
      <c r="M620" s="34">
        <v>3</v>
      </c>
      <c r="N620" s="33">
        <v>4</v>
      </c>
      <c r="O620" s="33">
        <v>5</v>
      </c>
      <c r="P620" s="34">
        <v>6</v>
      </c>
      <c r="Q620" s="33">
        <v>7</v>
      </c>
      <c r="R620" s="33">
        <v>8</v>
      </c>
      <c r="S620" s="33">
        <v>9</v>
      </c>
      <c r="T620" s="34">
        <v>10</v>
      </c>
    </row>
    <row r="621" spans="11:20" ht="12.75">
      <c r="K621" s="9" t="s">
        <v>26</v>
      </c>
      <c r="L621" s="14" t="s">
        <v>209</v>
      </c>
      <c r="M621" s="32" t="s">
        <v>101</v>
      </c>
      <c r="N621" s="31" t="s">
        <v>28</v>
      </c>
      <c r="O621" s="9">
        <v>15</v>
      </c>
      <c r="P621" s="24">
        <v>17.46</v>
      </c>
      <c r="Q621" s="18">
        <f>O621*P621</f>
        <v>261.90000000000003</v>
      </c>
      <c r="R621" s="31" t="s">
        <v>100</v>
      </c>
      <c r="S621" s="31" t="s">
        <v>51</v>
      </c>
      <c r="T621" s="32">
        <v>3222</v>
      </c>
    </row>
    <row r="622" spans="11:20" ht="12.75">
      <c r="K622" s="5"/>
      <c r="L622" s="3" t="s">
        <v>52</v>
      </c>
      <c r="M622" s="3"/>
      <c r="N622" s="3"/>
      <c r="O622" s="3"/>
      <c r="P622" s="26"/>
      <c r="Q622" s="19">
        <f>SUM(Q621)</f>
        <v>261.90000000000003</v>
      </c>
      <c r="R622" s="46"/>
      <c r="S622" s="46"/>
      <c r="T622" s="34"/>
    </row>
  </sheetData>
  <sheetProtection/>
  <printOptions/>
  <pageMargins left="0.3937007874015748" right="0" top="0.3937007874015748" bottom="0.3937007874015748" header="0" footer="0"/>
  <pageSetup horizontalDpi="600" verticalDpi="600" orientation="landscape" paperSize="9" r:id="rId1"/>
  <rowBreaks count="9" manualBreakCount="9">
    <brk id="46" max="255" man="1"/>
    <brk id="91" max="255" man="1"/>
    <brk id="128" max="255" man="1"/>
    <brk id="177" max="255" man="1"/>
    <brk id="215" min="10" max="19" man="1"/>
    <brk id="269" max="255" man="1"/>
    <brk id="346" max="255" man="1"/>
    <brk id="398" max="255" man="1"/>
    <brk id="5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1:K76"/>
  <sheetViews>
    <sheetView zoomScalePageLayoutView="0" workbookViewId="0" topLeftCell="A10">
      <selection activeCell="A32" sqref="A32"/>
    </sheetView>
  </sheetViews>
  <sheetFormatPr defaultColWidth="9.140625" defaultRowHeight="12.75"/>
  <cols>
    <col min="1" max="1" width="4.57421875" style="0" customWidth="1"/>
    <col min="2" max="2" width="12.28125" style="0" customWidth="1"/>
    <col min="3" max="3" width="15.421875" style="0" customWidth="1"/>
    <col min="4" max="4" width="11.140625" style="0" customWidth="1"/>
    <col min="5" max="5" width="12.140625" style="0" customWidth="1"/>
    <col min="8" max="8" width="12.421875" style="0" customWidth="1"/>
    <col min="9" max="9" width="11.7109375" style="0" customWidth="1"/>
  </cols>
  <sheetData>
    <row r="6" ht="12" customHeight="1"/>
    <row r="11" ht="12.75">
      <c r="A11" t="s">
        <v>143</v>
      </c>
    </row>
    <row r="12" ht="12.75">
      <c r="A12" t="s">
        <v>142</v>
      </c>
    </row>
    <row r="13" ht="12.75">
      <c r="A13" t="s">
        <v>144</v>
      </c>
    </row>
    <row r="19" ht="12.75">
      <c r="B19" t="s">
        <v>145</v>
      </c>
    </row>
    <row r="20" ht="12.75">
      <c r="A20" t="s">
        <v>146</v>
      </c>
    </row>
    <row r="24" ht="12.75">
      <c r="A24" t="s">
        <v>147</v>
      </c>
    </row>
    <row r="25" spans="1:11" s="94" customFormat="1" ht="15.75">
      <c r="A25" s="92"/>
      <c r="B25" s="92"/>
      <c r="C25" s="92"/>
      <c r="D25" s="138" t="s">
        <v>189</v>
      </c>
      <c r="E25" s="138"/>
      <c r="F25" s="138"/>
      <c r="G25" s="138"/>
      <c r="H25" s="92"/>
      <c r="I25" s="93"/>
      <c r="J25" s="93"/>
      <c r="K25" s="93"/>
    </row>
    <row r="26" spans="1:11" ht="12.75">
      <c r="A26" s="66"/>
      <c r="B26" s="66"/>
      <c r="C26" s="137" t="s">
        <v>190</v>
      </c>
      <c r="D26" s="137"/>
      <c r="E26" s="137"/>
      <c r="F26" s="137"/>
      <c r="G26" s="137"/>
      <c r="H26" s="66"/>
      <c r="I26" s="65"/>
      <c r="J26" s="65"/>
      <c r="K26" s="65"/>
    </row>
    <row r="27" spans="1:11" ht="12.75">
      <c r="A27" s="66" t="s">
        <v>148</v>
      </c>
      <c r="B27" s="66"/>
      <c r="C27" s="66"/>
      <c r="D27" s="66"/>
      <c r="E27" s="66"/>
      <c r="F27" s="66"/>
      <c r="G27" s="66"/>
      <c r="H27" s="66"/>
      <c r="I27" s="65"/>
      <c r="J27" s="65"/>
      <c r="K27" s="65"/>
    </row>
    <row r="28" spans="1:8" ht="12.75">
      <c r="A28" s="66"/>
      <c r="B28" s="66"/>
      <c r="C28" s="66"/>
      <c r="D28" s="66"/>
      <c r="E28" s="66"/>
      <c r="F28" s="66"/>
      <c r="G28" s="66"/>
      <c r="H28" s="66"/>
    </row>
    <row r="29" spans="1:8" ht="12.75">
      <c r="A29" s="66"/>
      <c r="B29" s="66"/>
      <c r="C29" s="66"/>
      <c r="D29" s="66"/>
      <c r="E29" s="66"/>
      <c r="F29" s="66"/>
      <c r="G29" s="66"/>
      <c r="H29" s="66"/>
    </row>
    <row r="31" ht="12.75">
      <c r="A31" s="66" t="s">
        <v>194</v>
      </c>
    </row>
    <row r="32" ht="12.75">
      <c r="A32" s="14"/>
    </row>
    <row r="33" ht="12.75">
      <c r="B33" t="s">
        <v>149</v>
      </c>
    </row>
    <row r="34" ht="12.75">
      <c r="A34" t="s">
        <v>150</v>
      </c>
    </row>
    <row r="38" ht="12.75">
      <c r="E38" t="s">
        <v>184</v>
      </c>
    </row>
    <row r="40" ht="12.75">
      <c r="B40" t="s">
        <v>151</v>
      </c>
    </row>
    <row r="41" ht="12.75">
      <c r="A41" t="s">
        <v>152</v>
      </c>
    </row>
    <row r="46" spans="1:9" ht="12.75">
      <c r="A46" s="67" t="s">
        <v>7</v>
      </c>
      <c r="B46" s="67" t="s">
        <v>153</v>
      </c>
      <c r="C46" s="68" t="s">
        <v>156</v>
      </c>
      <c r="D46" s="68" t="s">
        <v>157</v>
      </c>
      <c r="E46" s="67" t="s">
        <v>13</v>
      </c>
      <c r="F46" s="67" t="s">
        <v>4</v>
      </c>
      <c r="G46" s="67" t="s">
        <v>9</v>
      </c>
      <c r="H46" s="67" t="s">
        <v>162</v>
      </c>
      <c r="I46" s="68" t="s">
        <v>6</v>
      </c>
    </row>
    <row r="47" spans="1:9" ht="12.75">
      <c r="A47" s="69" t="s">
        <v>8</v>
      </c>
      <c r="B47" s="69" t="s">
        <v>154</v>
      </c>
      <c r="C47" s="70" t="s">
        <v>155</v>
      </c>
      <c r="D47" s="70" t="s">
        <v>158</v>
      </c>
      <c r="E47" s="69" t="s">
        <v>160</v>
      </c>
      <c r="F47" s="69" t="s">
        <v>5</v>
      </c>
      <c r="G47" s="69" t="s">
        <v>161</v>
      </c>
      <c r="H47" s="69" t="s">
        <v>163</v>
      </c>
      <c r="I47" s="70" t="s">
        <v>5</v>
      </c>
    </row>
    <row r="48" spans="1:9" ht="12.75">
      <c r="A48" s="69"/>
      <c r="B48" s="69" t="s">
        <v>155</v>
      </c>
      <c r="C48" s="70" t="s">
        <v>5</v>
      </c>
      <c r="D48" s="70" t="s">
        <v>159</v>
      </c>
      <c r="E48" s="69" t="s">
        <v>166</v>
      </c>
      <c r="F48" s="69"/>
      <c r="G48" s="69"/>
      <c r="H48" s="69" t="s">
        <v>164</v>
      </c>
      <c r="I48" s="70"/>
    </row>
    <row r="49" spans="1:9" ht="12.75">
      <c r="A49" s="69"/>
      <c r="B49" s="69" t="s">
        <v>5</v>
      </c>
      <c r="C49" s="70"/>
      <c r="D49" s="70"/>
      <c r="E49" s="69" t="s">
        <v>167</v>
      </c>
      <c r="F49" s="69"/>
      <c r="G49" s="69"/>
      <c r="H49" s="69" t="s">
        <v>165</v>
      </c>
      <c r="I49" s="70"/>
    </row>
    <row r="50" spans="1:9" ht="12.75">
      <c r="A50" s="71"/>
      <c r="B50" s="71"/>
      <c r="C50" s="72"/>
      <c r="D50" s="72"/>
      <c r="E50" s="71"/>
      <c r="F50" s="71"/>
      <c r="G50" s="71"/>
      <c r="H50" s="71" t="s">
        <v>166</v>
      </c>
      <c r="I50" s="72"/>
    </row>
    <row r="51" spans="1:9" ht="12.75">
      <c r="A51" s="73">
        <v>1</v>
      </c>
      <c r="B51" s="73">
        <v>2</v>
      </c>
      <c r="C51" s="74">
        <v>3</v>
      </c>
      <c r="D51" s="74">
        <v>4</v>
      </c>
      <c r="E51" s="73">
        <v>5</v>
      </c>
      <c r="F51" s="73">
        <v>6</v>
      </c>
      <c r="G51" s="73">
        <v>7</v>
      </c>
      <c r="H51" s="73">
        <v>8</v>
      </c>
      <c r="I51" s="74">
        <v>9</v>
      </c>
    </row>
    <row r="52" spans="1:9" ht="12.75">
      <c r="A52" s="75" t="s">
        <v>26</v>
      </c>
      <c r="B52" s="67">
        <v>4526270</v>
      </c>
      <c r="C52" s="76" t="s">
        <v>168</v>
      </c>
      <c r="D52" s="76"/>
      <c r="E52" s="77"/>
      <c r="F52" s="77" t="s">
        <v>170</v>
      </c>
      <c r="G52" s="67" t="s">
        <v>172</v>
      </c>
      <c r="H52" s="67" t="s">
        <v>173</v>
      </c>
      <c r="I52" s="76" t="s">
        <v>174</v>
      </c>
    </row>
    <row r="53" spans="1:9" ht="12.75">
      <c r="A53" s="78"/>
      <c r="B53" s="69"/>
      <c r="C53" s="79" t="s">
        <v>169</v>
      </c>
      <c r="D53" s="80">
        <v>49104.65</v>
      </c>
      <c r="E53" s="81">
        <v>59907.67</v>
      </c>
      <c r="F53" s="82" t="s">
        <v>171</v>
      </c>
      <c r="G53" s="69"/>
      <c r="H53" s="69"/>
      <c r="I53" s="79" t="s">
        <v>175</v>
      </c>
    </row>
    <row r="54" spans="1:9" ht="12.75">
      <c r="A54" s="83"/>
      <c r="B54" s="71"/>
      <c r="C54" s="84"/>
      <c r="D54" s="84"/>
      <c r="E54" s="85"/>
      <c r="F54" s="85"/>
      <c r="G54" s="71"/>
      <c r="H54" s="71"/>
      <c r="I54" s="84" t="s">
        <v>176</v>
      </c>
    </row>
    <row r="55" spans="1:9" ht="12.75">
      <c r="A55" s="75" t="s">
        <v>29</v>
      </c>
      <c r="B55" s="67">
        <v>45332200</v>
      </c>
      <c r="C55" s="76" t="s">
        <v>177</v>
      </c>
      <c r="D55" s="76"/>
      <c r="E55" s="77"/>
      <c r="F55" s="77" t="s">
        <v>180</v>
      </c>
      <c r="G55" s="67" t="s">
        <v>172</v>
      </c>
      <c r="H55" s="67" t="s">
        <v>173</v>
      </c>
      <c r="I55" s="76" t="s">
        <v>174</v>
      </c>
    </row>
    <row r="56" spans="1:9" ht="12.75">
      <c r="A56" s="78"/>
      <c r="B56" s="69"/>
      <c r="C56" s="79" t="s">
        <v>178</v>
      </c>
      <c r="D56" s="79"/>
      <c r="E56" s="82"/>
      <c r="F56" s="82" t="s">
        <v>171</v>
      </c>
      <c r="G56" s="69"/>
      <c r="H56" s="69"/>
      <c r="I56" s="79" t="s">
        <v>175</v>
      </c>
    </row>
    <row r="57" spans="1:9" ht="12.75">
      <c r="A57" s="83"/>
      <c r="B57" s="71"/>
      <c r="C57" s="84" t="s">
        <v>179</v>
      </c>
      <c r="D57" s="86">
        <v>26110</v>
      </c>
      <c r="E57" s="87">
        <v>31854.2</v>
      </c>
      <c r="F57" s="85"/>
      <c r="G57" s="71"/>
      <c r="H57" s="71"/>
      <c r="I57" s="84" t="s">
        <v>176</v>
      </c>
    </row>
    <row r="58" spans="1:9" ht="12.75">
      <c r="A58" s="78" t="s">
        <v>30</v>
      </c>
      <c r="B58" s="69">
        <v>45317000</v>
      </c>
      <c r="C58" s="79" t="s">
        <v>181</v>
      </c>
      <c r="D58" s="79"/>
      <c r="E58" s="82"/>
      <c r="F58" s="82" t="s">
        <v>170</v>
      </c>
      <c r="G58" s="69" t="s">
        <v>172</v>
      </c>
      <c r="H58" s="69" t="s">
        <v>173</v>
      </c>
      <c r="I58" s="79" t="s">
        <v>174</v>
      </c>
    </row>
    <row r="59" spans="1:9" ht="12.75">
      <c r="A59" s="78"/>
      <c r="B59" s="69"/>
      <c r="C59" s="79" t="s">
        <v>182</v>
      </c>
      <c r="D59" s="79"/>
      <c r="E59" s="82"/>
      <c r="F59" s="82" t="s">
        <v>171</v>
      </c>
      <c r="G59" s="69"/>
      <c r="H59" s="69"/>
      <c r="I59" s="79" t="s">
        <v>175</v>
      </c>
    </row>
    <row r="60" spans="1:9" ht="12.75">
      <c r="A60" s="83"/>
      <c r="B60" s="85"/>
      <c r="C60" s="84" t="s">
        <v>183</v>
      </c>
      <c r="D60" s="86">
        <v>11605</v>
      </c>
      <c r="E60" s="87">
        <v>14158.1</v>
      </c>
      <c r="F60" s="85"/>
      <c r="G60" s="71"/>
      <c r="H60" s="71"/>
      <c r="I60" s="84" t="s">
        <v>176</v>
      </c>
    </row>
    <row r="61" spans="1:9" ht="12.75">
      <c r="A61" s="79"/>
      <c r="B61" s="88" t="s">
        <v>96</v>
      </c>
      <c r="C61" s="89"/>
      <c r="D61" s="90">
        <v>86819.65</v>
      </c>
      <c r="E61" s="91">
        <v>105919.97</v>
      </c>
      <c r="F61" s="88"/>
      <c r="G61" s="88"/>
      <c r="H61" s="88"/>
      <c r="I61" s="89"/>
    </row>
    <row r="62" spans="1:9" ht="12.75">
      <c r="A62" s="95"/>
      <c r="B62" s="95"/>
      <c r="C62" s="95"/>
      <c r="D62" s="96"/>
      <c r="E62" s="96"/>
      <c r="F62" s="95"/>
      <c r="G62" s="95"/>
      <c r="H62" s="95"/>
      <c r="I62" s="95"/>
    </row>
    <row r="63" spans="1:9" ht="12.75">
      <c r="A63" s="95"/>
      <c r="B63" s="95"/>
      <c r="C63" s="95"/>
      <c r="D63" s="96"/>
      <c r="E63" s="96"/>
      <c r="F63" s="95"/>
      <c r="G63" s="95"/>
      <c r="H63" s="95"/>
      <c r="I63" s="95"/>
    </row>
    <row r="65" ht="12.75">
      <c r="E65" t="s">
        <v>185</v>
      </c>
    </row>
    <row r="67" ht="12.75">
      <c r="B67" t="s">
        <v>186</v>
      </c>
    </row>
    <row r="68" ht="12.75">
      <c r="A68" t="s">
        <v>187</v>
      </c>
    </row>
    <row r="69" ht="12.75">
      <c r="A69" t="s">
        <v>188</v>
      </c>
    </row>
    <row r="73" ht="12.75">
      <c r="A73" t="s">
        <v>193</v>
      </c>
    </row>
    <row r="75" ht="12.75">
      <c r="G75" t="s">
        <v>192</v>
      </c>
    </row>
    <row r="76" ht="12.75">
      <c r="G76" t="s">
        <v>191</v>
      </c>
    </row>
  </sheetData>
  <sheetProtection/>
  <mergeCells count="2">
    <mergeCell ref="C26:G26"/>
    <mergeCell ref="D25:G25"/>
  </mergeCells>
  <printOptions/>
  <pageMargins left="0.43" right="0.17" top="1" bottom="1" header="0.5" footer="0.5"/>
  <pageSetup horizontalDpi="600" verticalDpi="600" orientation="portrait" paperSize="9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dječji vrtić</dc:creator>
  <cp:keywords/>
  <dc:description/>
  <cp:lastModifiedBy>Gordana</cp:lastModifiedBy>
  <cp:lastPrinted>2013-12-24T08:42:02Z</cp:lastPrinted>
  <dcterms:created xsi:type="dcterms:W3CDTF">2008-12-23T08:27:25Z</dcterms:created>
  <dcterms:modified xsi:type="dcterms:W3CDTF">2014-02-07T12:32:44Z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